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Q:\Archessai\13xx\1361 TRAFIR\TRAFIR for open data\Measurement data\"/>
    </mc:Choice>
  </mc:AlternateContent>
  <bookViews>
    <workbookView xWindow="0" yWindow="0" windowWidth="23040" windowHeight="9396" tabRatio="620" activeTab="6"/>
  </bookViews>
  <sheets>
    <sheet name="3.1" sheetId="11" r:id="rId1"/>
    <sheet name="3.2" sheetId="12" r:id="rId2"/>
    <sheet name="3.3" sheetId="13" r:id="rId3"/>
    <sheet name="3.4" sheetId="14" r:id="rId4"/>
    <sheet name="3.5" sheetId="15" r:id="rId5"/>
    <sheet name="Test" sheetId="6" state="hidden" r:id="rId6"/>
    <sheet name="Meas" sheetId="3" r:id="rId7"/>
    <sheet name="Rate" sheetId="5" r:id="rId8"/>
    <sheet name="Data" sheetId="1" r:id="rId9"/>
    <sheet name="Annex" sheetId="10" r:id="rId10"/>
  </sheets>
  <definedNames>
    <definedName name="affichage">#REF!</definedName>
    <definedName name="cheminbackups">#REF!</definedName>
    <definedName name="cheminfichier">#REF!</definedName>
    <definedName name="deltatchange">#REF!</definedName>
    <definedName name="der">#REF!</definedName>
    <definedName name="dern1">Rate!$B$2</definedName>
    <definedName name="dern2">Rate!$AI$2</definedName>
    <definedName name="état">#REF!</definedName>
    <definedName name="FirstX">Meas!$B$2</definedName>
    <definedName name="FirstY">Meas!$AC$1</definedName>
    <definedName name="idbackup">#REF!</definedName>
    <definedName name="LastX">Meas!$B$1001</definedName>
    <definedName name="LastY">Meas!$AC$1001</definedName>
    <definedName name="lignemeas">#REF!</definedName>
    <definedName name="lignerate">#REF!</definedName>
    <definedName name="lignesource">#REF!</definedName>
    <definedName name="MDP">#REF!</definedName>
    <definedName name="nombreéch">#REF!</definedName>
    <definedName name="nomdufichier">#REF!</definedName>
    <definedName name="NrVersion">#REF!</definedName>
    <definedName name="numessai">#REF!</definedName>
    <definedName name="paramfonctionchange">#REF!</definedName>
    <definedName name="parammeas">#REF!</definedName>
    <definedName name="paramrate">#REF!</definedName>
    <definedName name="paramsource">#REF!</definedName>
    <definedName name="pausemin">#REF!</definedName>
    <definedName name="pérsave">#REF!</definedName>
    <definedName name="pérscan">#REF!</definedName>
    <definedName name="prem">#REF!</definedName>
    <definedName name="prem1">Rate!$B$360</definedName>
    <definedName name="prem2">Rate!$AI$359</definedName>
    <definedName name="repmeas">#REF!</definedName>
    <definedName name="reprate">#REF!</definedName>
    <definedName name="samplemeas">#REF!</definedName>
    <definedName name="samplerate">#REF!</definedName>
    <definedName name="samplesource">#REF!</definedName>
    <definedName name="sampletemps0">#REF!</definedName>
    <definedName name="tempo1_1">#REF!</definedName>
    <definedName name="tempo1_2">#REF!</definedName>
    <definedName name="tempo1_3">#REF!</definedName>
    <definedName name="tempo1_4">#REF!</definedName>
    <definedName name="tempo1_5">#REF!</definedName>
    <definedName name="tempo1_6">#REF!</definedName>
    <definedName name="tempo2_1">#REF!</definedName>
    <definedName name="tempo2_2">#REF!</definedName>
    <definedName name="tempo2_3">#REF!</definedName>
    <definedName name="tempo2_4">#REF!</definedName>
    <definedName name="tempo2_5">#REF!</definedName>
    <definedName name="tempo2_6">#REF!</definedName>
    <definedName name="tempo3_1">#REF!</definedName>
    <definedName name="tempo3_2">#REF!</definedName>
    <definedName name="tempo3_3">#REF!</definedName>
    <definedName name="tempo3_4">#REF!</definedName>
    <definedName name="tempo3_5">#REF!</definedName>
    <definedName name="tempo3_6">#REF!</definedName>
    <definedName name="temps0change">#REF!</definedName>
    <definedName name="timelastscan">#REF!</definedName>
    <definedName name="timescan0">#REF!</definedName>
    <definedName name="timetemps0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" i="3" l="1"/>
  <c r="P2" i="3" s="1"/>
  <c r="S2" i="3"/>
  <c r="R3" i="3"/>
  <c r="S3" i="3"/>
  <c r="R4" i="3"/>
  <c r="S4" i="3"/>
  <c r="Q10" i="3" s="1"/>
  <c r="R5" i="3"/>
  <c r="S5" i="3"/>
  <c r="R6" i="3"/>
  <c r="S6" i="3"/>
  <c r="R7" i="3"/>
  <c r="S7" i="3"/>
  <c r="R8" i="3"/>
  <c r="S8" i="3"/>
  <c r="R9" i="3"/>
  <c r="S9" i="3"/>
  <c r="R10" i="3"/>
  <c r="S10" i="3"/>
  <c r="R11" i="3"/>
  <c r="S11" i="3"/>
  <c r="R12" i="3"/>
  <c r="S12" i="3"/>
  <c r="R13" i="3"/>
  <c r="S13" i="3"/>
  <c r="R14" i="3"/>
  <c r="S14" i="3"/>
  <c r="R15" i="3"/>
  <c r="S15" i="3"/>
  <c r="R16" i="3"/>
  <c r="S16" i="3"/>
  <c r="R17" i="3"/>
  <c r="S17" i="3"/>
  <c r="R18" i="3"/>
  <c r="S18" i="3"/>
  <c r="R19" i="3"/>
  <c r="S19" i="3"/>
  <c r="R20" i="3"/>
  <c r="S20" i="3"/>
  <c r="R21" i="3"/>
  <c r="S21" i="3"/>
  <c r="R22" i="3"/>
  <c r="S22" i="3"/>
  <c r="R23" i="3"/>
  <c r="S23" i="3"/>
  <c r="R24" i="3"/>
  <c r="S24" i="3"/>
  <c r="R25" i="3"/>
  <c r="S25" i="3"/>
  <c r="R26" i="3"/>
  <c r="S26" i="3"/>
  <c r="R27" i="3"/>
  <c r="S27" i="3"/>
  <c r="R28" i="3"/>
  <c r="S28" i="3"/>
  <c r="R29" i="3"/>
  <c r="S29" i="3"/>
  <c r="R30" i="3"/>
  <c r="S30" i="3"/>
  <c r="R31" i="3"/>
  <c r="S31" i="3"/>
  <c r="R32" i="3"/>
  <c r="S32" i="3"/>
  <c r="R33" i="3"/>
  <c r="S33" i="3"/>
  <c r="R34" i="3"/>
  <c r="S34" i="3"/>
  <c r="R35" i="3"/>
  <c r="S35" i="3"/>
  <c r="R36" i="3"/>
  <c r="S36" i="3"/>
  <c r="R37" i="3"/>
  <c r="S37" i="3"/>
  <c r="R38" i="3"/>
  <c r="S38" i="3"/>
  <c r="R39" i="3"/>
  <c r="S39" i="3"/>
  <c r="R40" i="3"/>
  <c r="S40" i="3"/>
  <c r="R41" i="3"/>
  <c r="S41" i="3"/>
  <c r="R42" i="3"/>
  <c r="S42" i="3"/>
  <c r="R43" i="3"/>
  <c r="S43" i="3"/>
  <c r="R44" i="3"/>
  <c r="S44" i="3"/>
  <c r="R45" i="3"/>
  <c r="S45" i="3"/>
  <c r="R46" i="3"/>
  <c r="S46" i="3"/>
  <c r="R47" i="3"/>
  <c r="S47" i="3"/>
  <c r="R48" i="3"/>
  <c r="S48" i="3"/>
  <c r="R49" i="3"/>
  <c r="S49" i="3"/>
  <c r="R50" i="3"/>
  <c r="S50" i="3"/>
  <c r="R51" i="3"/>
  <c r="S51" i="3"/>
  <c r="R52" i="3"/>
  <c r="S52" i="3"/>
  <c r="R53" i="3"/>
  <c r="S53" i="3"/>
  <c r="R54" i="3"/>
  <c r="S54" i="3"/>
  <c r="R55" i="3"/>
  <c r="S55" i="3"/>
  <c r="R56" i="3"/>
  <c r="S56" i="3"/>
  <c r="R57" i="3"/>
  <c r="S57" i="3"/>
  <c r="R58" i="3"/>
  <c r="S58" i="3"/>
  <c r="R59" i="3"/>
  <c r="S59" i="3"/>
  <c r="R60" i="3"/>
  <c r="S60" i="3"/>
  <c r="R61" i="3"/>
  <c r="S61" i="3"/>
  <c r="R62" i="3"/>
  <c r="S62" i="3"/>
  <c r="R63" i="3"/>
  <c r="S63" i="3"/>
  <c r="R64" i="3"/>
  <c r="S64" i="3"/>
  <c r="R65" i="3"/>
  <c r="S65" i="3"/>
  <c r="R66" i="3"/>
  <c r="S66" i="3"/>
  <c r="R67" i="3"/>
  <c r="S67" i="3"/>
  <c r="R68" i="3"/>
  <c r="S68" i="3"/>
  <c r="R69" i="3"/>
  <c r="S69" i="3"/>
  <c r="R70" i="3"/>
  <c r="S70" i="3"/>
  <c r="R71" i="3"/>
  <c r="S71" i="3"/>
  <c r="R72" i="3"/>
  <c r="S72" i="3"/>
  <c r="R73" i="3"/>
  <c r="S73" i="3"/>
  <c r="R74" i="3"/>
  <c r="S74" i="3"/>
  <c r="R75" i="3"/>
  <c r="S75" i="3"/>
  <c r="R76" i="3"/>
  <c r="S76" i="3"/>
  <c r="R77" i="3"/>
  <c r="S77" i="3"/>
  <c r="R78" i="3"/>
  <c r="S78" i="3"/>
  <c r="R79" i="3"/>
  <c r="S79" i="3"/>
  <c r="R80" i="3"/>
  <c r="S80" i="3"/>
  <c r="R81" i="3"/>
  <c r="S81" i="3"/>
  <c r="R82" i="3"/>
  <c r="S82" i="3"/>
  <c r="R83" i="3"/>
  <c r="S83" i="3"/>
  <c r="R84" i="3"/>
  <c r="S84" i="3"/>
  <c r="R85" i="3"/>
  <c r="S85" i="3"/>
  <c r="R86" i="3"/>
  <c r="S86" i="3"/>
  <c r="R87" i="3"/>
  <c r="S87" i="3"/>
  <c r="R88" i="3"/>
  <c r="S88" i="3"/>
  <c r="R89" i="3"/>
  <c r="S89" i="3"/>
  <c r="R90" i="3"/>
  <c r="S90" i="3"/>
  <c r="R91" i="3"/>
  <c r="S91" i="3"/>
  <c r="R92" i="3"/>
  <c r="S92" i="3"/>
  <c r="R93" i="3"/>
  <c r="S93" i="3"/>
  <c r="R94" i="3"/>
  <c r="S94" i="3"/>
  <c r="R95" i="3"/>
  <c r="S95" i="3"/>
  <c r="R96" i="3"/>
  <c r="S96" i="3"/>
  <c r="R97" i="3"/>
  <c r="S97" i="3"/>
  <c r="R98" i="3"/>
  <c r="S98" i="3"/>
  <c r="R99" i="3"/>
  <c r="S99" i="3"/>
  <c r="R100" i="3"/>
  <c r="S100" i="3"/>
  <c r="R101" i="3"/>
  <c r="S101" i="3"/>
  <c r="R102" i="3"/>
  <c r="S102" i="3"/>
  <c r="R103" i="3"/>
  <c r="S103" i="3"/>
  <c r="R104" i="3"/>
  <c r="S104" i="3"/>
  <c r="R105" i="3"/>
  <c r="S105" i="3"/>
  <c r="R106" i="3"/>
  <c r="S106" i="3"/>
  <c r="R107" i="3"/>
  <c r="S107" i="3"/>
  <c r="R108" i="3"/>
  <c r="S108" i="3"/>
  <c r="R109" i="3"/>
  <c r="S109" i="3"/>
  <c r="R110" i="3"/>
  <c r="S110" i="3"/>
  <c r="R111" i="3"/>
  <c r="S111" i="3"/>
  <c r="R112" i="3"/>
  <c r="S112" i="3"/>
  <c r="R113" i="3"/>
  <c r="S113" i="3"/>
  <c r="R114" i="3"/>
  <c r="S114" i="3"/>
  <c r="R115" i="3"/>
  <c r="S115" i="3"/>
  <c r="R116" i="3"/>
  <c r="S116" i="3"/>
  <c r="R117" i="3"/>
  <c r="S117" i="3"/>
  <c r="R118" i="3"/>
  <c r="S118" i="3"/>
  <c r="R119" i="3"/>
  <c r="S119" i="3"/>
  <c r="R120" i="3"/>
  <c r="S120" i="3"/>
  <c r="R121" i="3"/>
  <c r="S121" i="3"/>
  <c r="R122" i="3"/>
  <c r="S122" i="3"/>
  <c r="R123" i="3"/>
  <c r="S123" i="3"/>
  <c r="R124" i="3"/>
  <c r="S124" i="3"/>
  <c r="R125" i="3"/>
  <c r="S125" i="3"/>
  <c r="R126" i="3"/>
  <c r="S126" i="3"/>
  <c r="R127" i="3"/>
  <c r="S127" i="3"/>
  <c r="R128" i="3"/>
  <c r="S128" i="3"/>
  <c r="R129" i="3"/>
  <c r="S129" i="3"/>
  <c r="R130" i="3"/>
  <c r="S130" i="3"/>
  <c r="R131" i="3"/>
  <c r="S131" i="3"/>
  <c r="R132" i="3"/>
  <c r="S132" i="3"/>
  <c r="R133" i="3"/>
  <c r="S133" i="3"/>
  <c r="P134" i="3"/>
  <c r="R134" i="3"/>
  <c r="S134" i="3"/>
  <c r="R135" i="3"/>
  <c r="S135" i="3"/>
  <c r="R136" i="3"/>
  <c r="S136" i="3"/>
  <c r="R137" i="3"/>
  <c r="S137" i="3"/>
  <c r="R138" i="3"/>
  <c r="S138" i="3"/>
  <c r="R139" i="3"/>
  <c r="S139" i="3"/>
  <c r="R140" i="3"/>
  <c r="S140" i="3"/>
  <c r="R141" i="3"/>
  <c r="S141" i="3"/>
  <c r="R142" i="3"/>
  <c r="S142" i="3"/>
  <c r="R143" i="3"/>
  <c r="S143" i="3"/>
  <c r="R144" i="3"/>
  <c r="S144" i="3"/>
  <c r="R145" i="3"/>
  <c r="S145" i="3"/>
  <c r="R146" i="3"/>
  <c r="S146" i="3"/>
  <c r="R147" i="3"/>
  <c r="S147" i="3"/>
  <c r="R148" i="3"/>
  <c r="S148" i="3"/>
  <c r="R149" i="3"/>
  <c r="S149" i="3"/>
  <c r="R150" i="3"/>
  <c r="S150" i="3"/>
  <c r="R151" i="3"/>
  <c r="S151" i="3"/>
  <c r="R152" i="3"/>
  <c r="S152" i="3"/>
  <c r="R153" i="3"/>
  <c r="S153" i="3"/>
  <c r="R154" i="3"/>
  <c r="S154" i="3"/>
  <c r="R155" i="3"/>
  <c r="S155" i="3"/>
  <c r="R156" i="3"/>
  <c r="S156" i="3"/>
  <c r="R157" i="3"/>
  <c r="S157" i="3"/>
  <c r="R158" i="3"/>
  <c r="S158" i="3"/>
  <c r="R159" i="3"/>
  <c r="S159" i="3"/>
  <c r="R160" i="3"/>
  <c r="S160" i="3"/>
  <c r="Q166" i="3" s="1"/>
  <c r="R161" i="3"/>
  <c r="S161" i="3"/>
  <c r="R162" i="3"/>
  <c r="S162" i="3"/>
  <c r="R163" i="3"/>
  <c r="S163" i="3"/>
  <c r="R164" i="3"/>
  <c r="P170" i="3" s="1"/>
  <c r="S164" i="3"/>
  <c r="R165" i="3"/>
  <c r="S165" i="3"/>
  <c r="P166" i="3"/>
  <c r="R166" i="3"/>
  <c r="S166" i="3"/>
  <c r="R167" i="3"/>
  <c r="P172" i="3" s="1"/>
  <c r="S167" i="3"/>
  <c r="R168" i="3"/>
  <c r="S168" i="3"/>
  <c r="R169" i="3"/>
  <c r="S169" i="3"/>
  <c r="R170" i="3"/>
  <c r="S170" i="3"/>
  <c r="R171" i="3"/>
  <c r="S171" i="3"/>
  <c r="R172" i="3"/>
  <c r="S172" i="3"/>
  <c r="P173" i="3"/>
  <c r="R173" i="3"/>
  <c r="S173" i="3"/>
  <c r="R174" i="3"/>
  <c r="P180" i="3" s="1"/>
  <c r="S174" i="3"/>
  <c r="Q180" i="3" s="1"/>
  <c r="R175" i="3"/>
  <c r="S175" i="3"/>
  <c r="P176" i="3"/>
  <c r="R176" i="3"/>
  <c r="S176" i="3"/>
  <c r="R177" i="3"/>
  <c r="S177" i="3"/>
  <c r="R178" i="3"/>
  <c r="S178" i="3"/>
  <c r="R179" i="3"/>
  <c r="S179" i="3"/>
  <c r="R180" i="3"/>
  <c r="S180" i="3"/>
  <c r="P181" i="3"/>
  <c r="R181" i="3"/>
  <c r="S181" i="3"/>
  <c r="R182" i="3"/>
  <c r="P188" i="3" s="1"/>
  <c r="S182" i="3"/>
  <c r="R183" i="3"/>
  <c r="S183" i="3"/>
  <c r="P184" i="3"/>
  <c r="R184" i="3"/>
  <c r="S184" i="3"/>
  <c r="R185" i="3"/>
  <c r="S185" i="3"/>
  <c r="R186" i="3"/>
  <c r="S186" i="3"/>
  <c r="R187" i="3"/>
  <c r="S187" i="3"/>
  <c r="R188" i="3"/>
  <c r="S188" i="3"/>
  <c r="P189" i="3"/>
  <c r="R189" i="3"/>
  <c r="S189" i="3"/>
  <c r="R190" i="3"/>
  <c r="P196" i="3" s="1"/>
  <c r="S190" i="3"/>
  <c r="Q196" i="3" s="1"/>
  <c r="R191" i="3"/>
  <c r="S191" i="3"/>
  <c r="R192" i="3"/>
  <c r="S192" i="3"/>
  <c r="R193" i="3"/>
  <c r="S193" i="3"/>
  <c r="R194" i="3"/>
  <c r="S194" i="3"/>
  <c r="R195" i="3"/>
  <c r="S195" i="3"/>
  <c r="R196" i="3"/>
  <c r="S196" i="3"/>
  <c r="P197" i="3"/>
  <c r="R197" i="3"/>
  <c r="S197" i="3"/>
  <c r="R198" i="3"/>
  <c r="P204" i="3" s="1"/>
  <c r="S198" i="3"/>
  <c r="Q204" i="3" s="1"/>
  <c r="R199" i="3"/>
  <c r="S199" i="3"/>
  <c r="P200" i="3"/>
  <c r="R200" i="3"/>
  <c r="S200" i="3"/>
  <c r="R201" i="3"/>
  <c r="S201" i="3"/>
  <c r="R202" i="3"/>
  <c r="S202" i="3"/>
  <c r="R203" i="3"/>
  <c r="S203" i="3"/>
  <c r="R204" i="3"/>
  <c r="S204" i="3"/>
  <c r="P205" i="3"/>
  <c r="R205" i="3"/>
  <c r="S205" i="3"/>
  <c r="R206" i="3"/>
  <c r="P212" i="3" s="1"/>
  <c r="S206" i="3"/>
  <c r="Q212" i="3" s="1"/>
  <c r="R207" i="3"/>
  <c r="S207" i="3"/>
  <c r="R208" i="3"/>
  <c r="S208" i="3"/>
  <c r="R209" i="3"/>
  <c r="S209" i="3"/>
  <c r="R210" i="3"/>
  <c r="S210" i="3"/>
  <c r="R211" i="3"/>
  <c r="S211" i="3"/>
  <c r="R212" i="3"/>
  <c r="S212" i="3"/>
  <c r="P213" i="3"/>
  <c r="R213" i="3"/>
  <c r="S213" i="3"/>
  <c r="R214" i="3"/>
  <c r="P220" i="3" s="1"/>
  <c r="S214" i="3"/>
  <c r="Q220" i="3" s="1"/>
  <c r="R215" i="3"/>
  <c r="S215" i="3"/>
  <c r="P216" i="3"/>
  <c r="R216" i="3"/>
  <c r="S216" i="3"/>
  <c r="R217" i="3"/>
  <c r="S217" i="3"/>
  <c r="R218" i="3"/>
  <c r="S218" i="3"/>
  <c r="R219" i="3"/>
  <c r="S219" i="3"/>
  <c r="R220" i="3"/>
  <c r="S220" i="3"/>
  <c r="P221" i="3"/>
  <c r="R221" i="3"/>
  <c r="S221" i="3"/>
  <c r="R222" i="3"/>
  <c r="P228" i="3" s="1"/>
  <c r="S222" i="3"/>
  <c r="Q228" i="3" s="1"/>
  <c r="R223" i="3"/>
  <c r="S223" i="3"/>
  <c r="R224" i="3"/>
  <c r="S224" i="3"/>
  <c r="R225" i="3"/>
  <c r="S225" i="3"/>
  <c r="R226" i="3"/>
  <c r="S226" i="3"/>
  <c r="R227" i="3"/>
  <c r="S227" i="3"/>
  <c r="R228" i="3"/>
  <c r="S228" i="3"/>
  <c r="P229" i="3"/>
  <c r="R229" i="3"/>
  <c r="S229" i="3"/>
  <c r="R230" i="3"/>
  <c r="P236" i="3" s="1"/>
  <c r="S230" i="3"/>
  <c r="R231" i="3"/>
  <c r="S231" i="3"/>
  <c r="P232" i="3"/>
  <c r="R232" i="3"/>
  <c r="S232" i="3"/>
  <c r="R233" i="3"/>
  <c r="S233" i="3"/>
  <c r="R234" i="3"/>
  <c r="S234" i="3"/>
  <c r="R235" i="3"/>
  <c r="S235" i="3"/>
  <c r="R236" i="3"/>
  <c r="S236" i="3"/>
  <c r="P237" i="3"/>
  <c r="R237" i="3"/>
  <c r="S237" i="3"/>
  <c r="R238" i="3"/>
  <c r="P244" i="3" s="1"/>
  <c r="S238" i="3"/>
  <c r="R239" i="3"/>
  <c r="S239" i="3"/>
  <c r="P240" i="3"/>
  <c r="R240" i="3"/>
  <c r="S240" i="3"/>
  <c r="R241" i="3"/>
  <c r="S241" i="3"/>
  <c r="R242" i="3"/>
  <c r="S242" i="3"/>
  <c r="R243" i="3"/>
  <c r="S243" i="3"/>
  <c r="R244" i="3"/>
  <c r="S244" i="3"/>
  <c r="R245" i="3"/>
  <c r="P245" i="3" s="1"/>
  <c r="S245" i="3"/>
  <c r="R246" i="3"/>
  <c r="S246" i="3"/>
  <c r="R247" i="3"/>
  <c r="S247" i="3"/>
  <c r="R248" i="3"/>
  <c r="S248" i="3"/>
  <c r="R249" i="3"/>
  <c r="S249" i="3"/>
  <c r="R250" i="3"/>
  <c r="S250" i="3"/>
  <c r="R251" i="3"/>
  <c r="S251" i="3"/>
  <c r="R252" i="3"/>
  <c r="S252" i="3"/>
  <c r="R253" i="3"/>
  <c r="P258" i="3" s="1"/>
  <c r="S253" i="3"/>
  <c r="R254" i="3"/>
  <c r="S254" i="3"/>
  <c r="R255" i="3"/>
  <c r="S255" i="3"/>
  <c r="R256" i="3"/>
  <c r="S256" i="3"/>
  <c r="R257" i="3"/>
  <c r="S257" i="3"/>
  <c r="R258" i="3"/>
  <c r="S258" i="3"/>
  <c r="R259" i="3"/>
  <c r="S259" i="3"/>
  <c r="R260" i="3"/>
  <c r="S260" i="3"/>
  <c r="R261" i="3"/>
  <c r="S261" i="3"/>
  <c r="R262" i="3"/>
  <c r="S262" i="3"/>
  <c r="R263" i="3"/>
  <c r="S263" i="3"/>
  <c r="R264" i="3"/>
  <c r="S264" i="3"/>
  <c r="R265" i="3"/>
  <c r="S265" i="3"/>
  <c r="R266" i="3"/>
  <c r="S266" i="3"/>
  <c r="R267" i="3"/>
  <c r="S267" i="3"/>
  <c r="R268" i="3"/>
  <c r="P274" i="3" s="1"/>
  <c r="S268" i="3"/>
  <c r="R269" i="3"/>
  <c r="S269" i="3"/>
  <c r="R270" i="3"/>
  <c r="S270" i="3"/>
  <c r="R271" i="3"/>
  <c r="S271" i="3"/>
  <c r="R272" i="3"/>
  <c r="S272" i="3"/>
  <c r="R273" i="3"/>
  <c r="S273" i="3"/>
  <c r="R274" i="3"/>
  <c r="S274" i="3"/>
  <c r="R275" i="3"/>
  <c r="S275" i="3"/>
  <c r="R276" i="3"/>
  <c r="S276" i="3"/>
  <c r="R277" i="3"/>
  <c r="S277" i="3"/>
  <c r="R278" i="3"/>
  <c r="S278" i="3"/>
  <c r="R279" i="3"/>
  <c r="S279" i="3"/>
  <c r="R280" i="3"/>
  <c r="S280" i="3"/>
  <c r="R281" i="3"/>
  <c r="S281" i="3"/>
  <c r="R282" i="3"/>
  <c r="S282" i="3"/>
  <c r="R283" i="3"/>
  <c r="S283" i="3"/>
  <c r="R284" i="3"/>
  <c r="S284" i="3"/>
  <c r="R285" i="3"/>
  <c r="S285" i="3"/>
  <c r="R286" i="3"/>
  <c r="S286" i="3"/>
  <c r="R287" i="3"/>
  <c r="S287" i="3"/>
  <c r="R288" i="3"/>
  <c r="S288" i="3"/>
  <c r="R289" i="3"/>
  <c r="S289" i="3"/>
  <c r="P290" i="3"/>
  <c r="R290" i="3"/>
  <c r="S290" i="3"/>
  <c r="R291" i="3"/>
  <c r="S291" i="3"/>
  <c r="R292" i="3"/>
  <c r="S292" i="3"/>
  <c r="R293" i="3"/>
  <c r="S293" i="3"/>
  <c r="R294" i="3"/>
  <c r="S294" i="3"/>
  <c r="R295" i="3"/>
  <c r="S295" i="3"/>
  <c r="Q301" i="3" s="1"/>
  <c r="R296" i="3"/>
  <c r="S296" i="3"/>
  <c r="R297" i="3"/>
  <c r="S297" i="3"/>
  <c r="R298" i="3"/>
  <c r="S298" i="3"/>
  <c r="Q304" i="3" s="1"/>
  <c r="Q299" i="3"/>
  <c r="R299" i="3"/>
  <c r="S299" i="3"/>
  <c r="R300" i="3"/>
  <c r="P304" i="3" s="1"/>
  <c r="S300" i="3"/>
  <c r="R301" i="3"/>
  <c r="S301" i="3"/>
  <c r="R302" i="3"/>
  <c r="S302" i="3"/>
  <c r="R303" i="3"/>
  <c r="S303" i="3"/>
  <c r="R304" i="3"/>
  <c r="S304" i="3"/>
  <c r="R305" i="3"/>
  <c r="S305" i="3"/>
  <c r="R306" i="3"/>
  <c r="S306" i="3"/>
  <c r="Q312" i="3" s="1"/>
  <c r="Q307" i="3"/>
  <c r="R307" i="3"/>
  <c r="S307" i="3"/>
  <c r="Q308" i="3"/>
  <c r="R308" i="3"/>
  <c r="P314" i="3" s="1"/>
  <c r="S308" i="3"/>
  <c r="R309" i="3"/>
  <c r="S309" i="3"/>
  <c r="R310" i="3"/>
  <c r="S310" i="3"/>
  <c r="R311" i="3"/>
  <c r="S311" i="3"/>
  <c r="R312" i="3"/>
  <c r="S312" i="3"/>
  <c r="R313" i="3"/>
  <c r="S313" i="3"/>
  <c r="R314" i="3"/>
  <c r="S314" i="3"/>
  <c r="Q319" i="3" s="1"/>
  <c r="Q315" i="3"/>
  <c r="R315" i="3"/>
  <c r="S315" i="3"/>
  <c r="Q316" i="3"/>
  <c r="R316" i="3"/>
  <c r="P322" i="3" s="1"/>
  <c r="S316" i="3"/>
  <c r="R317" i="3"/>
  <c r="P323" i="3" s="1"/>
  <c r="S317" i="3"/>
  <c r="R318" i="3"/>
  <c r="S318" i="3"/>
  <c r="R319" i="3"/>
  <c r="S319" i="3"/>
  <c r="R320" i="3"/>
  <c r="S320" i="3"/>
  <c r="R321" i="3"/>
  <c r="S321" i="3"/>
  <c r="R322" i="3"/>
  <c r="S322" i="3"/>
  <c r="R323" i="3"/>
  <c r="S323" i="3"/>
  <c r="R324" i="3"/>
  <c r="S324" i="3"/>
  <c r="R325" i="3"/>
  <c r="S325" i="3"/>
  <c r="R326" i="3"/>
  <c r="S326" i="3"/>
  <c r="R327" i="3"/>
  <c r="S327" i="3"/>
  <c r="R328" i="3"/>
  <c r="S328" i="3"/>
  <c r="R329" i="3"/>
  <c r="S329" i="3"/>
  <c r="R330" i="3"/>
  <c r="S330" i="3"/>
  <c r="R331" i="3"/>
  <c r="S331" i="3"/>
  <c r="R332" i="3"/>
  <c r="S332" i="3"/>
  <c r="R333" i="3"/>
  <c r="S333" i="3"/>
  <c r="R334" i="3"/>
  <c r="S334" i="3"/>
  <c r="R335" i="3"/>
  <c r="S335" i="3"/>
  <c r="R336" i="3"/>
  <c r="S336" i="3"/>
  <c r="R337" i="3"/>
  <c r="S337" i="3"/>
  <c r="Q343" i="3" s="1"/>
  <c r="R338" i="3"/>
  <c r="S338" i="3"/>
  <c r="R339" i="3"/>
  <c r="S339" i="3"/>
  <c r="R340" i="3"/>
  <c r="S340" i="3"/>
  <c r="R341" i="3"/>
  <c r="S341" i="3"/>
  <c r="Q346" i="3" s="1"/>
  <c r="R342" i="3"/>
  <c r="S342" i="3"/>
  <c r="R343" i="3"/>
  <c r="P349" i="3" s="1"/>
  <c r="S343" i="3"/>
  <c r="R344" i="3"/>
  <c r="S344" i="3"/>
  <c r="R345" i="3"/>
  <c r="P351" i="3" s="1"/>
  <c r="S345" i="3"/>
  <c r="R346" i="3"/>
  <c r="S346" i="3"/>
  <c r="R347" i="3"/>
  <c r="P353" i="3" s="1"/>
  <c r="S347" i="3"/>
  <c r="R348" i="3"/>
  <c r="S348" i="3"/>
  <c r="R349" i="3"/>
  <c r="S349" i="3"/>
  <c r="P350" i="3"/>
  <c r="R350" i="3"/>
  <c r="S350" i="3"/>
  <c r="R351" i="3"/>
  <c r="P357" i="3" s="1"/>
  <c r="S351" i="3"/>
  <c r="R352" i="3"/>
  <c r="S352" i="3"/>
  <c r="R353" i="3"/>
  <c r="S353" i="3"/>
  <c r="P354" i="3"/>
  <c r="R354" i="3"/>
  <c r="S354" i="3"/>
  <c r="R355" i="3"/>
  <c r="P359" i="3" s="1"/>
  <c r="S355" i="3"/>
  <c r="R356" i="3"/>
  <c r="S356" i="3"/>
  <c r="R357" i="3"/>
  <c r="S357" i="3"/>
  <c r="P358" i="3"/>
  <c r="R358" i="3"/>
  <c r="S358" i="3"/>
  <c r="R359" i="3"/>
  <c r="S359" i="3"/>
  <c r="F2" i="3"/>
  <c r="G2" i="3" s="1"/>
  <c r="H2" i="3" s="1"/>
  <c r="K2" i="3"/>
  <c r="I2" i="3" s="1"/>
  <c r="L2" i="3"/>
  <c r="J2" i="3" s="1"/>
  <c r="F3" i="3"/>
  <c r="G3" i="3" s="1"/>
  <c r="H3" i="3" s="1"/>
  <c r="K3" i="3"/>
  <c r="I9" i="3" s="1"/>
  <c r="L3" i="3"/>
  <c r="J6" i="3" s="1"/>
  <c r="F4" i="3"/>
  <c r="G4" i="3" s="1"/>
  <c r="H4" i="3"/>
  <c r="K4" i="3"/>
  <c r="L4" i="3"/>
  <c r="J10" i="3" s="1"/>
  <c r="F5" i="3"/>
  <c r="G5" i="3" s="1"/>
  <c r="H5" i="3" s="1"/>
  <c r="K5" i="3"/>
  <c r="L5" i="3"/>
  <c r="F6" i="3"/>
  <c r="G6" i="3" s="1"/>
  <c r="H6" i="3" s="1"/>
  <c r="K6" i="3"/>
  <c r="L6" i="3"/>
  <c r="F7" i="3"/>
  <c r="G7" i="3"/>
  <c r="H7" i="3" s="1"/>
  <c r="K7" i="3"/>
  <c r="I13" i="3" s="1"/>
  <c r="L7" i="3"/>
  <c r="F8" i="3"/>
  <c r="G8" i="3" s="1"/>
  <c r="H8" i="3"/>
  <c r="K8" i="3"/>
  <c r="L8" i="3"/>
  <c r="J14" i="3" s="1"/>
  <c r="F9" i="3"/>
  <c r="G9" i="3" s="1"/>
  <c r="H9" i="3" s="1"/>
  <c r="K9" i="3"/>
  <c r="L9" i="3"/>
  <c r="F10" i="3"/>
  <c r="G10" i="3" s="1"/>
  <c r="H10" i="3" s="1"/>
  <c r="K10" i="3"/>
  <c r="L10" i="3"/>
  <c r="F11" i="3"/>
  <c r="G11" i="3"/>
  <c r="H11" i="3" s="1"/>
  <c r="K11" i="3"/>
  <c r="I17" i="3" s="1"/>
  <c r="L11" i="3"/>
  <c r="F12" i="3"/>
  <c r="G12" i="3" s="1"/>
  <c r="H12" i="3"/>
  <c r="K12" i="3"/>
  <c r="L12" i="3"/>
  <c r="J18" i="3" s="1"/>
  <c r="F13" i="3"/>
  <c r="G13" i="3" s="1"/>
  <c r="H13" i="3" s="1"/>
  <c r="K13" i="3"/>
  <c r="L13" i="3"/>
  <c r="F14" i="3"/>
  <c r="G14" i="3" s="1"/>
  <c r="H14" i="3" s="1"/>
  <c r="K14" i="3"/>
  <c r="L14" i="3"/>
  <c r="F15" i="3"/>
  <c r="G15" i="3"/>
  <c r="H15" i="3" s="1"/>
  <c r="K15" i="3"/>
  <c r="I21" i="3" s="1"/>
  <c r="L15" i="3"/>
  <c r="F16" i="3"/>
  <c r="G16" i="3" s="1"/>
  <c r="H16" i="3"/>
  <c r="K16" i="3"/>
  <c r="L16" i="3"/>
  <c r="J22" i="3" s="1"/>
  <c r="F17" i="3"/>
  <c r="G17" i="3" s="1"/>
  <c r="H17" i="3" s="1"/>
  <c r="K17" i="3"/>
  <c r="L17" i="3"/>
  <c r="F18" i="3"/>
  <c r="G18" i="3" s="1"/>
  <c r="K18" i="3"/>
  <c r="L18" i="3"/>
  <c r="F19" i="3"/>
  <c r="G19" i="3"/>
  <c r="H19" i="3" s="1"/>
  <c r="K19" i="3"/>
  <c r="I25" i="3" s="1"/>
  <c r="L19" i="3"/>
  <c r="F20" i="3"/>
  <c r="G20" i="3" s="1"/>
  <c r="H20" i="3"/>
  <c r="K20" i="3"/>
  <c r="L20" i="3"/>
  <c r="J26" i="3" s="1"/>
  <c r="F21" i="3"/>
  <c r="G21" i="3" s="1"/>
  <c r="H21" i="3" s="1"/>
  <c r="K21" i="3"/>
  <c r="L21" i="3"/>
  <c r="F22" i="3"/>
  <c r="G22" i="3" s="1"/>
  <c r="K22" i="3"/>
  <c r="L22" i="3"/>
  <c r="F23" i="3"/>
  <c r="G23" i="3"/>
  <c r="H23" i="3" s="1"/>
  <c r="K23" i="3"/>
  <c r="I29" i="3" s="1"/>
  <c r="L23" i="3"/>
  <c r="F24" i="3"/>
  <c r="G24" i="3" s="1"/>
  <c r="H24" i="3"/>
  <c r="K24" i="3"/>
  <c r="L24" i="3"/>
  <c r="J30" i="3" s="1"/>
  <c r="F25" i="3"/>
  <c r="G25" i="3" s="1"/>
  <c r="H25" i="3" s="1"/>
  <c r="K25" i="3"/>
  <c r="L25" i="3"/>
  <c r="F26" i="3"/>
  <c r="G26" i="3" s="1"/>
  <c r="K26" i="3"/>
  <c r="L26" i="3"/>
  <c r="F27" i="3"/>
  <c r="G27" i="3"/>
  <c r="H27" i="3" s="1"/>
  <c r="K27" i="3"/>
  <c r="I33" i="3" s="1"/>
  <c r="L27" i="3"/>
  <c r="F28" i="3"/>
  <c r="G28" i="3" s="1"/>
  <c r="H28" i="3"/>
  <c r="K28" i="3"/>
  <c r="L28" i="3"/>
  <c r="J34" i="3" s="1"/>
  <c r="F29" i="3"/>
  <c r="G29" i="3" s="1"/>
  <c r="H29" i="3" s="1"/>
  <c r="K29" i="3"/>
  <c r="L29" i="3"/>
  <c r="F30" i="3"/>
  <c r="G30" i="3" s="1"/>
  <c r="K30" i="3"/>
  <c r="L30" i="3"/>
  <c r="F31" i="3"/>
  <c r="G31" i="3"/>
  <c r="H31" i="3" s="1"/>
  <c r="K31" i="3"/>
  <c r="I37" i="3" s="1"/>
  <c r="L31" i="3"/>
  <c r="F32" i="3"/>
  <c r="G32" i="3" s="1"/>
  <c r="H32" i="3"/>
  <c r="K32" i="3"/>
  <c r="L32" i="3"/>
  <c r="J38" i="3" s="1"/>
  <c r="F33" i="3"/>
  <c r="G33" i="3" s="1"/>
  <c r="H33" i="3" s="1"/>
  <c r="K33" i="3"/>
  <c r="L33" i="3"/>
  <c r="F34" i="3"/>
  <c r="G34" i="3" s="1"/>
  <c r="H34" i="3" s="1"/>
  <c r="K34" i="3"/>
  <c r="L34" i="3"/>
  <c r="F35" i="3"/>
  <c r="G35" i="3"/>
  <c r="H35" i="3" s="1"/>
  <c r="K35" i="3"/>
  <c r="I41" i="3" s="1"/>
  <c r="L35" i="3"/>
  <c r="F36" i="3"/>
  <c r="G36" i="3" s="1"/>
  <c r="H36" i="3"/>
  <c r="K36" i="3"/>
  <c r="L36" i="3"/>
  <c r="J42" i="3" s="1"/>
  <c r="F37" i="3"/>
  <c r="G37" i="3" s="1"/>
  <c r="H37" i="3" s="1"/>
  <c r="K37" i="3"/>
  <c r="L37" i="3"/>
  <c r="F38" i="3"/>
  <c r="G38" i="3" s="1"/>
  <c r="K38" i="3"/>
  <c r="L38" i="3"/>
  <c r="F39" i="3"/>
  <c r="G39" i="3"/>
  <c r="H39" i="3" s="1"/>
  <c r="K39" i="3"/>
  <c r="I45" i="3" s="1"/>
  <c r="L39" i="3"/>
  <c r="F40" i="3"/>
  <c r="G40" i="3" s="1"/>
  <c r="H40" i="3"/>
  <c r="K40" i="3"/>
  <c r="L40" i="3"/>
  <c r="J46" i="3" s="1"/>
  <c r="F41" i="3"/>
  <c r="G41" i="3" s="1"/>
  <c r="H41" i="3" s="1"/>
  <c r="K41" i="3"/>
  <c r="L41" i="3"/>
  <c r="F42" i="3"/>
  <c r="G42" i="3" s="1"/>
  <c r="K42" i="3"/>
  <c r="L42" i="3"/>
  <c r="F43" i="3"/>
  <c r="G43" i="3"/>
  <c r="H43" i="3" s="1"/>
  <c r="K43" i="3"/>
  <c r="I49" i="3" s="1"/>
  <c r="L43" i="3"/>
  <c r="F44" i="3"/>
  <c r="G44" i="3" s="1"/>
  <c r="H44" i="3"/>
  <c r="K44" i="3"/>
  <c r="L44" i="3"/>
  <c r="J50" i="3" s="1"/>
  <c r="F45" i="3"/>
  <c r="G45" i="3" s="1"/>
  <c r="H45" i="3" s="1"/>
  <c r="K45" i="3"/>
  <c r="L45" i="3"/>
  <c r="F46" i="3"/>
  <c r="G46" i="3" s="1"/>
  <c r="K46" i="3"/>
  <c r="L46" i="3"/>
  <c r="F47" i="3"/>
  <c r="G47" i="3"/>
  <c r="H47" i="3" s="1"/>
  <c r="K47" i="3"/>
  <c r="I53" i="3" s="1"/>
  <c r="L47" i="3"/>
  <c r="F48" i="3"/>
  <c r="G48" i="3" s="1"/>
  <c r="H48" i="3"/>
  <c r="K48" i="3"/>
  <c r="L48" i="3"/>
  <c r="J54" i="3" s="1"/>
  <c r="F49" i="3"/>
  <c r="G49" i="3" s="1"/>
  <c r="H49" i="3" s="1"/>
  <c r="K49" i="3"/>
  <c r="L49" i="3"/>
  <c r="F50" i="3"/>
  <c r="G50" i="3" s="1"/>
  <c r="K50" i="3"/>
  <c r="L50" i="3"/>
  <c r="F51" i="3"/>
  <c r="G51" i="3"/>
  <c r="H51" i="3" s="1"/>
  <c r="K51" i="3"/>
  <c r="I57" i="3" s="1"/>
  <c r="L51" i="3"/>
  <c r="F52" i="3"/>
  <c r="G52" i="3" s="1"/>
  <c r="H52" i="3"/>
  <c r="K52" i="3"/>
  <c r="L52" i="3"/>
  <c r="J58" i="3" s="1"/>
  <c r="F53" i="3"/>
  <c r="G53" i="3" s="1"/>
  <c r="H53" i="3" s="1"/>
  <c r="K53" i="3"/>
  <c r="L53" i="3"/>
  <c r="F54" i="3"/>
  <c r="G54" i="3" s="1"/>
  <c r="K54" i="3"/>
  <c r="L54" i="3"/>
  <c r="F55" i="3"/>
  <c r="G55" i="3"/>
  <c r="H55" i="3" s="1"/>
  <c r="K55" i="3"/>
  <c r="I61" i="3" s="1"/>
  <c r="L55" i="3"/>
  <c r="F56" i="3"/>
  <c r="G56" i="3" s="1"/>
  <c r="H56" i="3"/>
  <c r="K56" i="3"/>
  <c r="L56" i="3"/>
  <c r="J62" i="3" s="1"/>
  <c r="F57" i="3"/>
  <c r="G57" i="3" s="1"/>
  <c r="H57" i="3" s="1"/>
  <c r="K57" i="3"/>
  <c r="L57" i="3"/>
  <c r="F58" i="3"/>
  <c r="G58" i="3" s="1"/>
  <c r="K58" i="3"/>
  <c r="L58" i="3"/>
  <c r="F59" i="3"/>
  <c r="G59" i="3"/>
  <c r="H59" i="3" s="1"/>
  <c r="K59" i="3"/>
  <c r="I65" i="3" s="1"/>
  <c r="L59" i="3"/>
  <c r="F60" i="3"/>
  <c r="G60" i="3" s="1"/>
  <c r="H60" i="3"/>
  <c r="K60" i="3"/>
  <c r="L60" i="3"/>
  <c r="J66" i="3" s="1"/>
  <c r="F61" i="3"/>
  <c r="G61" i="3" s="1"/>
  <c r="H61" i="3" s="1"/>
  <c r="K61" i="3"/>
  <c r="L61" i="3"/>
  <c r="F62" i="3"/>
  <c r="G62" i="3" s="1"/>
  <c r="K62" i="3"/>
  <c r="L62" i="3"/>
  <c r="F63" i="3"/>
  <c r="G63" i="3"/>
  <c r="H63" i="3" s="1"/>
  <c r="K63" i="3"/>
  <c r="I69" i="3" s="1"/>
  <c r="L63" i="3"/>
  <c r="F64" i="3"/>
  <c r="G64" i="3" s="1"/>
  <c r="H64" i="3"/>
  <c r="K64" i="3"/>
  <c r="L64" i="3"/>
  <c r="J70" i="3" s="1"/>
  <c r="F65" i="3"/>
  <c r="G65" i="3" s="1"/>
  <c r="H65" i="3" s="1"/>
  <c r="K65" i="3"/>
  <c r="L65" i="3"/>
  <c r="F66" i="3"/>
  <c r="G66" i="3" s="1"/>
  <c r="K66" i="3"/>
  <c r="L66" i="3"/>
  <c r="F67" i="3"/>
  <c r="G67" i="3"/>
  <c r="K67" i="3"/>
  <c r="I73" i="3" s="1"/>
  <c r="L67" i="3"/>
  <c r="F68" i="3"/>
  <c r="G68" i="3" s="1"/>
  <c r="H68" i="3"/>
  <c r="K68" i="3"/>
  <c r="L68" i="3"/>
  <c r="J74" i="3" s="1"/>
  <c r="F69" i="3"/>
  <c r="G69" i="3" s="1"/>
  <c r="H69" i="3" s="1"/>
  <c r="K69" i="3"/>
  <c r="L69" i="3"/>
  <c r="F70" i="3"/>
  <c r="G70" i="3" s="1"/>
  <c r="K70" i="3"/>
  <c r="L70" i="3"/>
  <c r="F71" i="3"/>
  <c r="G71" i="3"/>
  <c r="K71" i="3"/>
  <c r="I77" i="3" s="1"/>
  <c r="L71" i="3"/>
  <c r="F72" i="3"/>
  <c r="G72" i="3" s="1"/>
  <c r="H72" i="3"/>
  <c r="K72" i="3"/>
  <c r="L72" i="3"/>
  <c r="F73" i="3"/>
  <c r="G73" i="3" s="1"/>
  <c r="H73" i="3" s="1"/>
  <c r="K73" i="3"/>
  <c r="L73" i="3"/>
  <c r="F74" i="3"/>
  <c r="G74" i="3" s="1"/>
  <c r="K74" i="3"/>
  <c r="L74" i="3"/>
  <c r="F75" i="3"/>
  <c r="G75" i="3"/>
  <c r="H75" i="3" s="1"/>
  <c r="K75" i="3"/>
  <c r="L75" i="3"/>
  <c r="F76" i="3"/>
  <c r="G76" i="3" s="1"/>
  <c r="H76" i="3"/>
  <c r="K76" i="3"/>
  <c r="L76" i="3"/>
  <c r="F77" i="3"/>
  <c r="G77" i="3" s="1"/>
  <c r="H77" i="3" s="1"/>
  <c r="K77" i="3"/>
  <c r="L77" i="3"/>
  <c r="F78" i="3"/>
  <c r="G78" i="3"/>
  <c r="K78" i="3"/>
  <c r="L78" i="3"/>
  <c r="F79" i="3"/>
  <c r="G79" i="3"/>
  <c r="K79" i="3"/>
  <c r="L79" i="3"/>
  <c r="F80" i="3"/>
  <c r="G80" i="3" s="1"/>
  <c r="H80" i="3"/>
  <c r="K80" i="3"/>
  <c r="I80" i="3" s="1"/>
  <c r="L80" i="3"/>
  <c r="F81" i="3"/>
  <c r="G81" i="3" s="1"/>
  <c r="H81" i="3" s="1"/>
  <c r="K81" i="3"/>
  <c r="L81" i="3"/>
  <c r="J81" i="3" s="1"/>
  <c r="F82" i="3"/>
  <c r="G82" i="3"/>
  <c r="H82" i="3" s="1"/>
  <c r="K82" i="3"/>
  <c r="L82" i="3"/>
  <c r="F83" i="3"/>
  <c r="G83" i="3"/>
  <c r="K83" i="3"/>
  <c r="L83" i="3"/>
  <c r="F84" i="3"/>
  <c r="G84" i="3" s="1"/>
  <c r="H84" i="3"/>
  <c r="K84" i="3"/>
  <c r="L84" i="3"/>
  <c r="F85" i="3"/>
  <c r="G85" i="3" s="1"/>
  <c r="H85" i="3" s="1"/>
  <c r="K85" i="3"/>
  <c r="L85" i="3"/>
  <c r="F86" i="3"/>
  <c r="G86" i="3"/>
  <c r="H86" i="3" s="1"/>
  <c r="K86" i="3"/>
  <c r="L86" i="3"/>
  <c r="F87" i="3"/>
  <c r="G87" i="3" s="1"/>
  <c r="K87" i="3"/>
  <c r="L87" i="3"/>
  <c r="F88" i="3"/>
  <c r="G88" i="3"/>
  <c r="H88" i="3" s="1"/>
  <c r="K88" i="3"/>
  <c r="L88" i="3"/>
  <c r="F89" i="3"/>
  <c r="G89" i="3"/>
  <c r="K89" i="3"/>
  <c r="L89" i="3"/>
  <c r="F90" i="3"/>
  <c r="G90" i="3"/>
  <c r="H90" i="3"/>
  <c r="K90" i="3"/>
  <c r="L90" i="3"/>
  <c r="F91" i="3"/>
  <c r="G91" i="3" s="1"/>
  <c r="J91" i="3"/>
  <c r="K91" i="3"/>
  <c r="L91" i="3"/>
  <c r="F92" i="3"/>
  <c r="G92" i="3"/>
  <c r="H92" i="3" s="1"/>
  <c r="K92" i="3"/>
  <c r="L92" i="3"/>
  <c r="F93" i="3"/>
  <c r="G93" i="3"/>
  <c r="H93" i="3"/>
  <c r="K93" i="3"/>
  <c r="L93" i="3"/>
  <c r="F94" i="3"/>
  <c r="G94" i="3"/>
  <c r="H94" i="3"/>
  <c r="K94" i="3"/>
  <c r="L94" i="3"/>
  <c r="F95" i="3"/>
  <c r="G95" i="3" s="1"/>
  <c r="K95" i="3"/>
  <c r="L95" i="3"/>
  <c r="F96" i="3"/>
  <c r="G96" i="3"/>
  <c r="H96" i="3" s="1"/>
  <c r="K96" i="3"/>
  <c r="L96" i="3"/>
  <c r="F97" i="3"/>
  <c r="G97" i="3"/>
  <c r="H97" i="3"/>
  <c r="K97" i="3"/>
  <c r="L97" i="3"/>
  <c r="F98" i="3"/>
  <c r="G98" i="3"/>
  <c r="K98" i="3"/>
  <c r="L98" i="3"/>
  <c r="F99" i="3"/>
  <c r="G99" i="3" s="1"/>
  <c r="K99" i="3"/>
  <c r="L99" i="3"/>
  <c r="F100" i="3"/>
  <c r="G100" i="3"/>
  <c r="H100" i="3" s="1"/>
  <c r="K100" i="3"/>
  <c r="L100" i="3"/>
  <c r="F101" i="3"/>
  <c r="G101" i="3"/>
  <c r="H101" i="3"/>
  <c r="K101" i="3"/>
  <c r="L101" i="3"/>
  <c r="F102" i="3"/>
  <c r="G102" i="3"/>
  <c r="K102" i="3"/>
  <c r="L102" i="3"/>
  <c r="F103" i="3"/>
  <c r="G103" i="3" s="1"/>
  <c r="K103" i="3"/>
  <c r="L103" i="3"/>
  <c r="F104" i="3"/>
  <c r="G104" i="3"/>
  <c r="H104" i="3" s="1"/>
  <c r="K104" i="3"/>
  <c r="L104" i="3"/>
  <c r="F105" i="3"/>
  <c r="G105" i="3"/>
  <c r="H105" i="3"/>
  <c r="K105" i="3"/>
  <c r="L105" i="3"/>
  <c r="F106" i="3"/>
  <c r="G106" i="3"/>
  <c r="K106" i="3"/>
  <c r="L106" i="3"/>
  <c r="F107" i="3"/>
  <c r="G107" i="3" s="1"/>
  <c r="K107" i="3"/>
  <c r="L107" i="3"/>
  <c r="F108" i="3"/>
  <c r="G108" i="3"/>
  <c r="H108" i="3" s="1"/>
  <c r="K108" i="3"/>
  <c r="L108" i="3"/>
  <c r="F109" i="3"/>
  <c r="G109" i="3"/>
  <c r="H109" i="3"/>
  <c r="K109" i="3"/>
  <c r="L109" i="3"/>
  <c r="F110" i="3"/>
  <c r="G110" i="3"/>
  <c r="K110" i="3"/>
  <c r="L110" i="3"/>
  <c r="F111" i="3"/>
  <c r="G111" i="3" s="1"/>
  <c r="K111" i="3"/>
  <c r="L111" i="3"/>
  <c r="F112" i="3"/>
  <c r="G112" i="3"/>
  <c r="H112" i="3" s="1"/>
  <c r="K112" i="3"/>
  <c r="L112" i="3"/>
  <c r="F113" i="3"/>
  <c r="G113" i="3"/>
  <c r="H113" i="3"/>
  <c r="K113" i="3"/>
  <c r="L113" i="3"/>
  <c r="F114" i="3"/>
  <c r="G114" i="3"/>
  <c r="K114" i="3"/>
  <c r="L114" i="3"/>
  <c r="F115" i="3"/>
  <c r="G115" i="3" s="1"/>
  <c r="K115" i="3"/>
  <c r="L115" i="3"/>
  <c r="F116" i="3"/>
  <c r="G116" i="3"/>
  <c r="H116" i="3" s="1"/>
  <c r="K116" i="3"/>
  <c r="L116" i="3"/>
  <c r="F117" i="3"/>
  <c r="G117" i="3"/>
  <c r="H117" i="3"/>
  <c r="K117" i="3"/>
  <c r="L117" i="3"/>
  <c r="F118" i="3"/>
  <c r="G118" i="3"/>
  <c r="K118" i="3"/>
  <c r="L118" i="3"/>
  <c r="F119" i="3"/>
  <c r="G119" i="3" s="1"/>
  <c r="H119" i="3" s="1"/>
  <c r="K119" i="3"/>
  <c r="L119" i="3"/>
  <c r="F120" i="3"/>
  <c r="G120" i="3"/>
  <c r="H120" i="3" s="1"/>
  <c r="K120" i="3"/>
  <c r="L120" i="3"/>
  <c r="F121" i="3"/>
  <c r="G121" i="3"/>
  <c r="H121" i="3"/>
  <c r="K121" i="3"/>
  <c r="L121" i="3"/>
  <c r="F122" i="3"/>
  <c r="G122" i="3"/>
  <c r="K122" i="3"/>
  <c r="L122" i="3"/>
  <c r="F123" i="3"/>
  <c r="G123" i="3" s="1"/>
  <c r="H123" i="3" s="1"/>
  <c r="K123" i="3"/>
  <c r="L123" i="3"/>
  <c r="F124" i="3"/>
  <c r="G124" i="3"/>
  <c r="H124" i="3" s="1"/>
  <c r="K124" i="3"/>
  <c r="L124" i="3"/>
  <c r="F125" i="3"/>
  <c r="G125" i="3"/>
  <c r="H125" i="3"/>
  <c r="K125" i="3"/>
  <c r="L125" i="3"/>
  <c r="F126" i="3"/>
  <c r="G126" i="3"/>
  <c r="K126" i="3"/>
  <c r="L126" i="3"/>
  <c r="F127" i="3"/>
  <c r="G127" i="3" s="1"/>
  <c r="H127" i="3" s="1"/>
  <c r="K127" i="3"/>
  <c r="L127" i="3"/>
  <c r="F128" i="3"/>
  <c r="G128" i="3" s="1"/>
  <c r="H128" i="3" s="1"/>
  <c r="K128" i="3"/>
  <c r="L128" i="3"/>
  <c r="F129" i="3"/>
  <c r="G129" i="3"/>
  <c r="H129" i="3" s="1"/>
  <c r="K129" i="3"/>
  <c r="L129" i="3"/>
  <c r="F130" i="3"/>
  <c r="G130" i="3"/>
  <c r="H130" i="3"/>
  <c r="K130" i="3"/>
  <c r="L130" i="3"/>
  <c r="F131" i="3"/>
  <c r="G131" i="3" s="1"/>
  <c r="H131" i="3" s="1"/>
  <c r="K131" i="3"/>
  <c r="L131" i="3"/>
  <c r="F132" i="3"/>
  <c r="G132" i="3"/>
  <c r="H132" i="3" s="1"/>
  <c r="K132" i="3"/>
  <c r="L132" i="3"/>
  <c r="F133" i="3"/>
  <c r="G133" i="3"/>
  <c r="H133" i="3"/>
  <c r="K133" i="3"/>
  <c r="L133" i="3"/>
  <c r="F134" i="3"/>
  <c r="G134" i="3"/>
  <c r="H134" i="3"/>
  <c r="K134" i="3"/>
  <c r="L134" i="3"/>
  <c r="F135" i="3"/>
  <c r="G135" i="3" s="1"/>
  <c r="H135" i="3" s="1"/>
  <c r="K135" i="3"/>
  <c r="L135" i="3"/>
  <c r="F136" i="3"/>
  <c r="G136" i="3" s="1"/>
  <c r="H136" i="3" s="1"/>
  <c r="K136" i="3"/>
  <c r="L136" i="3"/>
  <c r="F137" i="3"/>
  <c r="G137" i="3"/>
  <c r="H137" i="3" s="1"/>
  <c r="K137" i="3"/>
  <c r="L137" i="3"/>
  <c r="F138" i="3"/>
  <c r="G138" i="3"/>
  <c r="H138" i="3" s="1"/>
  <c r="K138" i="3"/>
  <c r="L138" i="3"/>
  <c r="F139" i="3"/>
  <c r="G139" i="3"/>
  <c r="K139" i="3"/>
  <c r="L139" i="3"/>
  <c r="F140" i="3"/>
  <c r="G140" i="3" s="1"/>
  <c r="H140" i="3" s="1"/>
  <c r="K140" i="3"/>
  <c r="L140" i="3"/>
  <c r="F141" i="3"/>
  <c r="G141" i="3"/>
  <c r="H141" i="3" s="1"/>
  <c r="K141" i="3"/>
  <c r="L141" i="3"/>
  <c r="F142" i="3"/>
  <c r="G142" i="3" s="1"/>
  <c r="K142" i="3"/>
  <c r="L142" i="3"/>
  <c r="F143" i="3"/>
  <c r="G143" i="3"/>
  <c r="H143" i="3" s="1"/>
  <c r="K143" i="3"/>
  <c r="L143" i="3"/>
  <c r="F144" i="3"/>
  <c r="G144" i="3" s="1"/>
  <c r="H144" i="3" s="1"/>
  <c r="K144" i="3"/>
  <c r="L144" i="3"/>
  <c r="F145" i="3"/>
  <c r="G145" i="3"/>
  <c r="H145" i="3" s="1"/>
  <c r="K145" i="3"/>
  <c r="L145" i="3"/>
  <c r="J150" i="3" s="1"/>
  <c r="F146" i="3"/>
  <c r="G146" i="3" s="1"/>
  <c r="H146" i="3" s="1"/>
  <c r="K146" i="3"/>
  <c r="L146" i="3"/>
  <c r="F147" i="3"/>
  <c r="G147" i="3"/>
  <c r="H147" i="3" s="1"/>
  <c r="K147" i="3"/>
  <c r="L147" i="3"/>
  <c r="F148" i="3"/>
  <c r="G148" i="3" s="1"/>
  <c r="H148" i="3"/>
  <c r="K148" i="3"/>
  <c r="L148" i="3"/>
  <c r="F149" i="3"/>
  <c r="G149" i="3"/>
  <c r="H149" i="3" s="1"/>
  <c r="K149" i="3"/>
  <c r="L149" i="3"/>
  <c r="F150" i="3"/>
  <c r="G150" i="3" s="1"/>
  <c r="H150" i="3" s="1"/>
  <c r="K150" i="3"/>
  <c r="L150" i="3"/>
  <c r="F151" i="3"/>
  <c r="G151" i="3"/>
  <c r="H151" i="3" s="1"/>
  <c r="K151" i="3"/>
  <c r="L151" i="3"/>
  <c r="F152" i="3"/>
  <c r="G152" i="3" s="1"/>
  <c r="H152" i="3" s="1"/>
  <c r="K152" i="3"/>
  <c r="I153" i="3" s="1"/>
  <c r="L152" i="3"/>
  <c r="F153" i="3"/>
  <c r="G153" i="3"/>
  <c r="H153" i="3" s="1"/>
  <c r="K153" i="3"/>
  <c r="L153" i="3"/>
  <c r="F154" i="3"/>
  <c r="G154" i="3" s="1"/>
  <c r="H154" i="3" s="1"/>
  <c r="K154" i="3"/>
  <c r="L154" i="3"/>
  <c r="F155" i="3"/>
  <c r="G155" i="3"/>
  <c r="H155" i="3" s="1"/>
  <c r="K155" i="3"/>
  <c r="L155" i="3"/>
  <c r="F156" i="3"/>
  <c r="G156" i="3" s="1"/>
  <c r="H156" i="3" s="1"/>
  <c r="K156" i="3"/>
  <c r="L156" i="3"/>
  <c r="F157" i="3"/>
  <c r="G157" i="3"/>
  <c r="H157" i="3" s="1"/>
  <c r="K157" i="3"/>
  <c r="L157" i="3"/>
  <c r="F158" i="3"/>
  <c r="G158" i="3" s="1"/>
  <c r="K158" i="3"/>
  <c r="L158" i="3"/>
  <c r="F159" i="3"/>
  <c r="G159" i="3"/>
  <c r="H159" i="3" s="1"/>
  <c r="K159" i="3"/>
  <c r="L159" i="3"/>
  <c r="F160" i="3"/>
  <c r="G160" i="3" s="1"/>
  <c r="H160" i="3" s="1"/>
  <c r="K160" i="3"/>
  <c r="L160" i="3"/>
  <c r="F161" i="3"/>
  <c r="G161" i="3"/>
  <c r="K161" i="3"/>
  <c r="L161" i="3"/>
  <c r="F162" i="3"/>
  <c r="G162" i="3" s="1"/>
  <c r="K162" i="3"/>
  <c r="L162" i="3"/>
  <c r="F163" i="3"/>
  <c r="G163" i="3"/>
  <c r="H163" i="3" s="1"/>
  <c r="K163" i="3"/>
  <c r="L163" i="3"/>
  <c r="F164" i="3"/>
  <c r="G164" i="3" s="1"/>
  <c r="H164" i="3"/>
  <c r="K164" i="3"/>
  <c r="L164" i="3"/>
  <c r="F165" i="3"/>
  <c r="G165" i="3"/>
  <c r="H165" i="3" s="1"/>
  <c r="K165" i="3"/>
  <c r="L165" i="3"/>
  <c r="F166" i="3"/>
  <c r="G166" i="3" s="1"/>
  <c r="H166" i="3" s="1"/>
  <c r="K166" i="3"/>
  <c r="L166" i="3"/>
  <c r="F167" i="3"/>
  <c r="G167" i="3"/>
  <c r="H167" i="3" s="1"/>
  <c r="K167" i="3"/>
  <c r="L167" i="3"/>
  <c r="F168" i="3"/>
  <c r="G168" i="3" s="1"/>
  <c r="H168" i="3" s="1"/>
  <c r="K168" i="3"/>
  <c r="L168" i="3"/>
  <c r="F169" i="3"/>
  <c r="G169" i="3"/>
  <c r="K169" i="3"/>
  <c r="L169" i="3"/>
  <c r="F170" i="3"/>
  <c r="G170" i="3" s="1"/>
  <c r="H170" i="3" s="1"/>
  <c r="K170" i="3"/>
  <c r="L170" i="3"/>
  <c r="F171" i="3"/>
  <c r="G171" i="3"/>
  <c r="H171" i="3" s="1"/>
  <c r="K171" i="3"/>
  <c r="L171" i="3"/>
  <c r="F172" i="3"/>
  <c r="G172" i="3"/>
  <c r="H172" i="3"/>
  <c r="K172" i="3"/>
  <c r="L172" i="3"/>
  <c r="F173" i="3"/>
  <c r="G173" i="3"/>
  <c r="H173" i="3"/>
  <c r="K173" i="3"/>
  <c r="L173" i="3"/>
  <c r="F174" i="3"/>
  <c r="G174" i="3" s="1"/>
  <c r="H174" i="3" s="1"/>
  <c r="K174" i="3"/>
  <c r="L174" i="3"/>
  <c r="F175" i="3"/>
  <c r="G175" i="3"/>
  <c r="K175" i="3"/>
  <c r="L175" i="3"/>
  <c r="F176" i="3"/>
  <c r="G176" i="3"/>
  <c r="H176" i="3"/>
  <c r="K176" i="3"/>
  <c r="L176" i="3"/>
  <c r="J182" i="3" s="1"/>
  <c r="F177" i="3"/>
  <c r="G177" i="3"/>
  <c r="H177" i="3"/>
  <c r="I177" i="3"/>
  <c r="K177" i="3"/>
  <c r="L177" i="3"/>
  <c r="F178" i="3"/>
  <c r="G178" i="3" s="1"/>
  <c r="K178" i="3"/>
  <c r="L178" i="3"/>
  <c r="F179" i="3"/>
  <c r="G179" i="3"/>
  <c r="H179" i="3" s="1"/>
  <c r="K179" i="3"/>
  <c r="L179" i="3"/>
  <c r="F180" i="3"/>
  <c r="G180" i="3"/>
  <c r="K180" i="3"/>
  <c r="L180" i="3"/>
  <c r="F181" i="3"/>
  <c r="G181" i="3"/>
  <c r="H181" i="3"/>
  <c r="K181" i="3"/>
  <c r="L181" i="3"/>
  <c r="F182" i="3"/>
  <c r="G182" i="3" s="1"/>
  <c r="K182" i="3"/>
  <c r="L182" i="3"/>
  <c r="F183" i="3"/>
  <c r="G183" i="3"/>
  <c r="H183" i="3" s="1"/>
  <c r="K183" i="3"/>
  <c r="L183" i="3"/>
  <c r="F184" i="3"/>
  <c r="G184" i="3"/>
  <c r="H184" i="3"/>
  <c r="K184" i="3"/>
  <c r="L184" i="3"/>
  <c r="F185" i="3"/>
  <c r="G185" i="3"/>
  <c r="H185" i="3"/>
  <c r="K185" i="3"/>
  <c r="L185" i="3"/>
  <c r="F186" i="3"/>
  <c r="G186" i="3" s="1"/>
  <c r="J186" i="3"/>
  <c r="K186" i="3"/>
  <c r="L186" i="3"/>
  <c r="F187" i="3"/>
  <c r="G187" i="3"/>
  <c r="K187" i="3"/>
  <c r="L187" i="3"/>
  <c r="F188" i="3"/>
  <c r="G188" i="3"/>
  <c r="H188" i="3"/>
  <c r="K188" i="3"/>
  <c r="L188" i="3"/>
  <c r="F189" i="3"/>
  <c r="G189" i="3"/>
  <c r="H189" i="3"/>
  <c r="K189" i="3"/>
  <c r="L189" i="3"/>
  <c r="F190" i="3"/>
  <c r="G190" i="3" s="1"/>
  <c r="K190" i="3"/>
  <c r="L190" i="3"/>
  <c r="F191" i="3"/>
  <c r="G191" i="3"/>
  <c r="K191" i="3"/>
  <c r="L191" i="3"/>
  <c r="F192" i="3"/>
  <c r="G192" i="3"/>
  <c r="H192" i="3"/>
  <c r="K192" i="3"/>
  <c r="L192" i="3"/>
  <c r="F193" i="3"/>
  <c r="G193" i="3"/>
  <c r="K193" i="3"/>
  <c r="L193" i="3"/>
  <c r="F194" i="3"/>
  <c r="G194" i="3" s="1"/>
  <c r="K194" i="3"/>
  <c r="L194" i="3"/>
  <c r="F195" i="3"/>
  <c r="G195" i="3"/>
  <c r="H195" i="3" s="1"/>
  <c r="K195" i="3"/>
  <c r="L195" i="3"/>
  <c r="F196" i="3"/>
  <c r="G196" i="3"/>
  <c r="H196" i="3"/>
  <c r="K196" i="3"/>
  <c r="L196" i="3"/>
  <c r="F197" i="3"/>
  <c r="G197" i="3"/>
  <c r="K197" i="3"/>
  <c r="L197" i="3"/>
  <c r="F198" i="3"/>
  <c r="G198" i="3" s="1"/>
  <c r="K198" i="3"/>
  <c r="L198" i="3"/>
  <c r="F199" i="3"/>
  <c r="G199" i="3"/>
  <c r="H199" i="3" s="1"/>
  <c r="K199" i="3"/>
  <c r="L199" i="3"/>
  <c r="F200" i="3"/>
  <c r="G200" i="3"/>
  <c r="H200" i="3"/>
  <c r="K200" i="3"/>
  <c r="L200" i="3"/>
  <c r="F201" i="3"/>
  <c r="G201" i="3"/>
  <c r="K201" i="3"/>
  <c r="L201" i="3"/>
  <c r="F202" i="3"/>
  <c r="G202" i="3" s="1"/>
  <c r="K202" i="3"/>
  <c r="L202" i="3"/>
  <c r="F203" i="3"/>
  <c r="G203" i="3"/>
  <c r="H203" i="3" s="1"/>
  <c r="K203" i="3"/>
  <c r="L203" i="3"/>
  <c r="F204" i="3"/>
  <c r="G204" i="3"/>
  <c r="H204" i="3"/>
  <c r="K204" i="3"/>
  <c r="L204" i="3"/>
  <c r="F205" i="3"/>
  <c r="G205" i="3"/>
  <c r="K205" i="3"/>
  <c r="L205" i="3"/>
  <c r="F206" i="3"/>
  <c r="G206" i="3" s="1"/>
  <c r="H206" i="3" s="1"/>
  <c r="K206" i="3"/>
  <c r="L206" i="3"/>
  <c r="F207" i="3"/>
  <c r="G207" i="3"/>
  <c r="H207" i="3" s="1"/>
  <c r="K207" i="3"/>
  <c r="L207" i="3"/>
  <c r="F208" i="3"/>
  <c r="G208" i="3"/>
  <c r="H208" i="3"/>
  <c r="K208" i="3"/>
  <c r="L208" i="3"/>
  <c r="F209" i="3"/>
  <c r="G209" i="3"/>
  <c r="K209" i="3"/>
  <c r="L209" i="3"/>
  <c r="F210" i="3"/>
  <c r="G210" i="3" s="1"/>
  <c r="K210" i="3"/>
  <c r="L210" i="3"/>
  <c r="F211" i="3"/>
  <c r="G211" i="3" s="1"/>
  <c r="H211" i="3" s="1"/>
  <c r="K211" i="3"/>
  <c r="L211" i="3"/>
  <c r="F212" i="3"/>
  <c r="G212" i="3"/>
  <c r="H212" i="3" s="1"/>
  <c r="K212" i="3"/>
  <c r="L212" i="3"/>
  <c r="F213" i="3"/>
  <c r="G213" i="3"/>
  <c r="H213" i="3"/>
  <c r="K213" i="3"/>
  <c r="L213" i="3"/>
  <c r="F214" i="3"/>
  <c r="G214" i="3" s="1"/>
  <c r="H214" i="3" s="1"/>
  <c r="K214" i="3"/>
  <c r="L214" i="3"/>
  <c r="F215" i="3"/>
  <c r="G215" i="3"/>
  <c r="H215" i="3" s="1"/>
  <c r="K215" i="3"/>
  <c r="L215" i="3"/>
  <c r="F216" i="3"/>
  <c r="G216" i="3"/>
  <c r="H216" i="3" s="1"/>
  <c r="K216" i="3"/>
  <c r="L216" i="3"/>
  <c r="F217" i="3"/>
  <c r="G217" i="3"/>
  <c r="H217" i="3"/>
  <c r="K217" i="3"/>
  <c r="L217" i="3"/>
  <c r="F218" i="3"/>
  <c r="G218" i="3" s="1"/>
  <c r="K218" i="3"/>
  <c r="L218" i="3"/>
  <c r="F219" i="3"/>
  <c r="G219" i="3" s="1"/>
  <c r="H219" i="3" s="1"/>
  <c r="K219" i="3"/>
  <c r="L219" i="3"/>
  <c r="F220" i="3"/>
  <c r="G220" i="3"/>
  <c r="H220" i="3" s="1"/>
  <c r="K220" i="3"/>
  <c r="L220" i="3"/>
  <c r="F221" i="3"/>
  <c r="G221" i="3"/>
  <c r="H221" i="3"/>
  <c r="K221" i="3"/>
  <c r="L221" i="3"/>
  <c r="F222" i="3"/>
  <c r="G222" i="3" s="1"/>
  <c r="H222" i="3" s="1"/>
  <c r="K222" i="3"/>
  <c r="L222" i="3"/>
  <c r="F223" i="3"/>
  <c r="G223" i="3" s="1"/>
  <c r="H223" i="3" s="1"/>
  <c r="K223" i="3"/>
  <c r="L223" i="3"/>
  <c r="F224" i="3"/>
  <c r="G224" i="3"/>
  <c r="H224" i="3"/>
  <c r="K224" i="3"/>
  <c r="L224" i="3"/>
  <c r="F225" i="3"/>
  <c r="G225" i="3" s="1"/>
  <c r="H225" i="3"/>
  <c r="K225" i="3"/>
  <c r="L225" i="3"/>
  <c r="F226" i="3"/>
  <c r="G226" i="3" s="1"/>
  <c r="H226" i="3" s="1"/>
  <c r="K226" i="3"/>
  <c r="L226" i="3"/>
  <c r="J230" i="3" s="1"/>
  <c r="F227" i="3"/>
  <c r="G227" i="3" s="1"/>
  <c r="H227" i="3" s="1"/>
  <c r="K227" i="3"/>
  <c r="L227" i="3"/>
  <c r="F228" i="3"/>
  <c r="G228" i="3"/>
  <c r="H228" i="3"/>
  <c r="K228" i="3"/>
  <c r="L228" i="3"/>
  <c r="F229" i="3"/>
  <c r="G229" i="3" s="1"/>
  <c r="H229" i="3"/>
  <c r="K229" i="3"/>
  <c r="L229" i="3"/>
  <c r="F230" i="3"/>
  <c r="G230" i="3" s="1"/>
  <c r="K230" i="3"/>
  <c r="L230" i="3"/>
  <c r="F231" i="3"/>
  <c r="G231" i="3" s="1"/>
  <c r="H231" i="3" s="1"/>
  <c r="K231" i="3"/>
  <c r="L231" i="3"/>
  <c r="F232" i="3"/>
  <c r="G232" i="3"/>
  <c r="H232" i="3"/>
  <c r="K232" i="3"/>
  <c r="L232" i="3"/>
  <c r="F233" i="3"/>
  <c r="G233" i="3"/>
  <c r="H233" i="3" s="1"/>
  <c r="K233" i="3"/>
  <c r="L233" i="3"/>
  <c r="F234" i="3"/>
  <c r="G234" i="3" s="1"/>
  <c r="K234" i="3"/>
  <c r="L234" i="3"/>
  <c r="F235" i="3"/>
  <c r="G235" i="3" s="1"/>
  <c r="H235" i="3" s="1"/>
  <c r="K235" i="3"/>
  <c r="L235" i="3"/>
  <c r="F236" i="3"/>
  <c r="G236" i="3" s="1"/>
  <c r="H236" i="3" s="1"/>
  <c r="K236" i="3"/>
  <c r="L236" i="3"/>
  <c r="F237" i="3"/>
  <c r="G237" i="3"/>
  <c r="H237" i="3" s="1"/>
  <c r="K237" i="3"/>
  <c r="L237" i="3"/>
  <c r="F238" i="3"/>
  <c r="G238" i="3" s="1"/>
  <c r="H238" i="3" s="1"/>
  <c r="K238" i="3"/>
  <c r="L238" i="3"/>
  <c r="F239" i="3"/>
  <c r="G239" i="3" s="1"/>
  <c r="H239" i="3" s="1"/>
  <c r="K239" i="3"/>
  <c r="L239" i="3"/>
  <c r="F240" i="3"/>
  <c r="G240" i="3" s="1"/>
  <c r="H240" i="3" s="1"/>
  <c r="K240" i="3"/>
  <c r="L240" i="3"/>
  <c r="F241" i="3"/>
  <c r="G241" i="3"/>
  <c r="H241" i="3" s="1"/>
  <c r="K241" i="3"/>
  <c r="L241" i="3"/>
  <c r="F242" i="3"/>
  <c r="G242" i="3" s="1"/>
  <c r="H242" i="3" s="1"/>
  <c r="K242" i="3"/>
  <c r="L242" i="3"/>
  <c r="F243" i="3"/>
  <c r="G243" i="3" s="1"/>
  <c r="H243" i="3" s="1"/>
  <c r="K243" i="3"/>
  <c r="I247" i="3" s="1"/>
  <c r="L243" i="3"/>
  <c r="F244" i="3"/>
  <c r="G244" i="3" s="1"/>
  <c r="H244" i="3" s="1"/>
  <c r="K244" i="3"/>
  <c r="L244" i="3"/>
  <c r="J248" i="3" s="1"/>
  <c r="F245" i="3"/>
  <c r="G245" i="3"/>
  <c r="H245" i="3" s="1"/>
  <c r="K245" i="3"/>
  <c r="L245" i="3"/>
  <c r="F246" i="3"/>
  <c r="G246" i="3" s="1"/>
  <c r="H246" i="3" s="1"/>
  <c r="K246" i="3"/>
  <c r="L246" i="3"/>
  <c r="F247" i="3"/>
  <c r="G247" i="3" s="1"/>
  <c r="H247" i="3" s="1"/>
  <c r="K247" i="3"/>
  <c r="L247" i="3"/>
  <c r="F248" i="3"/>
  <c r="G248" i="3" s="1"/>
  <c r="H248" i="3" s="1"/>
  <c r="K248" i="3"/>
  <c r="L248" i="3"/>
  <c r="F249" i="3"/>
  <c r="G249" i="3"/>
  <c r="H249" i="3" s="1"/>
  <c r="K249" i="3"/>
  <c r="L249" i="3"/>
  <c r="F250" i="3"/>
  <c r="G250" i="3" s="1"/>
  <c r="H250" i="3" s="1"/>
  <c r="K250" i="3"/>
  <c r="L250" i="3"/>
  <c r="F251" i="3"/>
  <c r="G251" i="3" s="1"/>
  <c r="K251" i="3"/>
  <c r="L251" i="3"/>
  <c r="F252" i="3"/>
  <c r="G252" i="3" s="1"/>
  <c r="H252" i="3" s="1"/>
  <c r="K252" i="3"/>
  <c r="L252" i="3"/>
  <c r="F253" i="3"/>
  <c r="G253" i="3"/>
  <c r="H253" i="3" s="1"/>
  <c r="K253" i="3"/>
  <c r="L253" i="3"/>
  <c r="F254" i="3"/>
  <c r="G254" i="3" s="1"/>
  <c r="K254" i="3"/>
  <c r="L254" i="3"/>
  <c r="F255" i="3"/>
  <c r="G255" i="3" s="1"/>
  <c r="K255" i="3"/>
  <c r="L255" i="3"/>
  <c r="F256" i="3"/>
  <c r="G256" i="3" s="1"/>
  <c r="H256" i="3" s="1"/>
  <c r="K256" i="3"/>
  <c r="L256" i="3"/>
  <c r="F257" i="3"/>
  <c r="G257" i="3"/>
  <c r="K257" i="3"/>
  <c r="L257" i="3"/>
  <c r="F258" i="3"/>
  <c r="G258" i="3" s="1"/>
  <c r="K258" i="3"/>
  <c r="L258" i="3"/>
  <c r="F259" i="3"/>
  <c r="G259" i="3" s="1"/>
  <c r="H259" i="3" s="1"/>
  <c r="K259" i="3"/>
  <c r="L259" i="3"/>
  <c r="F260" i="3"/>
  <c r="G260" i="3" s="1"/>
  <c r="H260" i="3" s="1"/>
  <c r="K260" i="3"/>
  <c r="L260" i="3"/>
  <c r="F261" i="3"/>
  <c r="G261" i="3"/>
  <c r="H261" i="3" s="1"/>
  <c r="K261" i="3"/>
  <c r="L261" i="3"/>
  <c r="F262" i="3"/>
  <c r="G262" i="3"/>
  <c r="K262" i="3"/>
  <c r="L262" i="3"/>
  <c r="F263" i="3"/>
  <c r="G263" i="3" s="1"/>
  <c r="H263" i="3" s="1"/>
  <c r="K263" i="3"/>
  <c r="L263" i="3"/>
  <c r="F264" i="3"/>
  <c r="G264" i="3" s="1"/>
  <c r="H264" i="3" s="1"/>
  <c r="K264" i="3"/>
  <c r="L264" i="3"/>
  <c r="F265" i="3"/>
  <c r="G265" i="3"/>
  <c r="H265" i="3" s="1"/>
  <c r="K265" i="3"/>
  <c r="L265" i="3"/>
  <c r="F266" i="3"/>
  <c r="G266" i="3"/>
  <c r="K266" i="3"/>
  <c r="L266" i="3"/>
  <c r="J272" i="3" s="1"/>
  <c r="F267" i="3"/>
  <c r="G267" i="3" s="1"/>
  <c r="H267" i="3" s="1"/>
  <c r="K267" i="3"/>
  <c r="L267" i="3"/>
  <c r="F268" i="3"/>
  <c r="G268" i="3" s="1"/>
  <c r="K268" i="3"/>
  <c r="L268" i="3"/>
  <c r="F269" i="3"/>
  <c r="G269" i="3"/>
  <c r="H269" i="3" s="1"/>
  <c r="K269" i="3"/>
  <c r="I275" i="3" s="1"/>
  <c r="L269" i="3"/>
  <c r="F270" i="3"/>
  <c r="G270" i="3"/>
  <c r="K270" i="3"/>
  <c r="L270" i="3"/>
  <c r="F271" i="3"/>
  <c r="G271" i="3" s="1"/>
  <c r="H271" i="3" s="1"/>
  <c r="K271" i="3"/>
  <c r="L271" i="3"/>
  <c r="J276" i="3" s="1"/>
  <c r="F272" i="3"/>
  <c r="G272" i="3" s="1"/>
  <c r="H272" i="3" s="1"/>
  <c r="K272" i="3"/>
  <c r="L272" i="3"/>
  <c r="F273" i="3"/>
  <c r="G273" i="3"/>
  <c r="H273" i="3" s="1"/>
  <c r="K273" i="3"/>
  <c r="L273" i="3"/>
  <c r="F274" i="3"/>
  <c r="G274" i="3"/>
  <c r="H274" i="3"/>
  <c r="K274" i="3"/>
  <c r="L274" i="3"/>
  <c r="F275" i="3"/>
  <c r="G275" i="3" s="1"/>
  <c r="H275" i="3" s="1"/>
  <c r="K275" i="3"/>
  <c r="L275" i="3"/>
  <c r="F276" i="3"/>
  <c r="G276" i="3" s="1"/>
  <c r="H276" i="3" s="1"/>
  <c r="K276" i="3"/>
  <c r="L276" i="3"/>
  <c r="F277" i="3"/>
  <c r="G277" i="3"/>
  <c r="H277" i="3" s="1"/>
  <c r="K277" i="3"/>
  <c r="L277" i="3"/>
  <c r="F278" i="3"/>
  <c r="G278" i="3" s="1"/>
  <c r="H278" i="3" s="1"/>
  <c r="K278" i="3"/>
  <c r="L278" i="3"/>
  <c r="F279" i="3"/>
  <c r="G279" i="3" s="1"/>
  <c r="H279" i="3" s="1"/>
  <c r="K279" i="3"/>
  <c r="L279" i="3"/>
  <c r="F280" i="3"/>
  <c r="G280" i="3" s="1"/>
  <c r="H280" i="3" s="1"/>
  <c r="K280" i="3"/>
  <c r="L280" i="3"/>
  <c r="F281" i="3"/>
  <c r="G281" i="3"/>
  <c r="H281" i="3" s="1"/>
  <c r="K281" i="3"/>
  <c r="L281" i="3"/>
  <c r="F282" i="3"/>
  <c r="G282" i="3" s="1"/>
  <c r="H282" i="3" s="1"/>
  <c r="K282" i="3"/>
  <c r="L282" i="3"/>
  <c r="F283" i="3"/>
  <c r="G283" i="3" s="1"/>
  <c r="K283" i="3"/>
  <c r="L283" i="3"/>
  <c r="F284" i="3"/>
  <c r="G284" i="3" s="1"/>
  <c r="H284" i="3" s="1"/>
  <c r="K284" i="3"/>
  <c r="L284" i="3"/>
  <c r="F285" i="3"/>
  <c r="G285" i="3"/>
  <c r="H285" i="3" s="1"/>
  <c r="K285" i="3"/>
  <c r="L285" i="3"/>
  <c r="F286" i="3"/>
  <c r="G286" i="3" s="1"/>
  <c r="H286" i="3" s="1"/>
  <c r="K286" i="3"/>
  <c r="L286" i="3"/>
  <c r="F287" i="3"/>
  <c r="G287" i="3" s="1"/>
  <c r="I287" i="3"/>
  <c r="K287" i="3"/>
  <c r="L287" i="3"/>
  <c r="F288" i="3"/>
  <c r="G288" i="3" s="1"/>
  <c r="H288" i="3" s="1"/>
  <c r="J288" i="3"/>
  <c r="K288" i="3"/>
  <c r="L288" i="3"/>
  <c r="F289" i="3"/>
  <c r="G289" i="3"/>
  <c r="H289" i="3" s="1"/>
  <c r="K289" i="3"/>
  <c r="L289" i="3"/>
  <c r="F290" i="3"/>
  <c r="G290" i="3" s="1"/>
  <c r="H290" i="3" s="1"/>
  <c r="K290" i="3"/>
  <c r="L290" i="3"/>
  <c r="F291" i="3"/>
  <c r="G291" i="3" s="1"/>
  <c r="K291" i="3"/>
  <c r="L291" i="3"/>
  <c r="F292" i="3"/>
  <c r="G292" i="3" s="1"/>
  <c r="H292" i="3" s="1"/>
  <c r="K292" i="3"/>
  <c r="L292" i="3"/>
  <c r="F293" i="3"/>
  <c r="G293" i="3"/>
  <c r="H293" i="3" s="1"/>
  <c r="K293" i="3"/>
  <c r="L293" i="3"/>
  <c r="F294" i="3"/>
  <c r="G294" i="3" s="1"/>
  <c r="K294" i="3"/>
  <c r="L294" i="3"/>
  <c r="F295" i="3"/>
  <c r="G295" i="3" s="1"/>
  <c r="K295" i="3"/>
  <c r="L295" i="3"/>
  <c r="F296" i="3"/>
  <c r="G296" i="3" s="1"/>
  <c r="H296" i="3" s="1"/>
  <c r="K296" i="3"/>
  <c r="L296" i="3"/>
  <c r="F297" i="3"/>
  <c r="G297" i="3"/>
  <c r="K297" i="3"/>
  <c r="L297" i="3"/>
  <c r="F298" i="3"/>
  <c r="G298" i="3"/>
  <c r="K298" i="3"/>
  <c r="L298" i="3"/>
  <c r="F299" i="3"/>
  <c r="G299" i="3" s="1"/>
  <c r="K299" i="3"/>
  <c r="L299" i="3"/>
  <c r="F300" i="3"/>
  <c r="G300" i="3" s="1"/>
  <c r="H300" i="3" s="1"/>
  <c r="K300" i="3"/>
  <c r="L300" i="3"/>
  <c r="F301" i="3"/>
  <c r="G301" i="3"/>
  <c r="H301" i="3" s="1"/>
  <c r="K301" i="3"/>
  <c r="I307" i="3" s="1"/>
  <c r="L301" i="3"/>
  <c r="F302" i="3"/>
  <c r="G302" i="3"/>
  <c r="K302" i="3"/>
  <c r="L302" i="3"/>
  <c r="F303" i="3"/>
  <c r="G303" i="3" s="1"/>
  <c r="K303" i="3"/>
  <c r="L303" i="3"/>
  <c r="F304" i="3"/>
  <c r="G304" i="3" s="1"/>
  <c r="K304" i="3"/>
  <c r="L304" i="3"/>
  <c r="F305" i="3"/>
  <c r="G305" i="3"/>
  <c r="H305" i="3" s="1"/>
  <c r="K305" i="3"/>
  <c r="I311" i="3" s="1"/>
  <c r="L305" i="3"/>
  <c r="F306" i="3"/>
  <c r="G306" i="3"/>
  <c r="K306" i="3"/>
  <c r="L306" i="3"/>
  <c r="F307" i="3"/>
  <c r="G307" i="3" s="1"/>
  <c r="K307" i="3"/>
  <c r="L307" i="3"/>
  <c r="F308" i="3"/>
  <c r="G308" i="3" s="1"/>
  <c r="K308" i="3"/>
  <c r="L308" i="3"/>
  <c r="F309" i="3"/>
  <c r="G309" i="3"/>
  <c r="H309" i="3" s="1"/>
  <c r="K309" i="3"/>
  <c r="L309" i="3"/>
  <c r="F310" i="3"/>
  <c r="G310" i="3"/>
  <c r="K310" i="3"/>
  <c r="L310" i="3"/>
  <c r="F311" i="3"/>
  <c r="G311" i="3" s="1"/>
  <c r="K311" i="3"/>
  <c r="L311" i="3"/>
  <c r="F312" i="3"/>
  <c r="G312" i="3" s="1"/>
  <c r="H312" i="3" s="1"/>
  <c r="K312" i="3"/>
  <c r="L312" i="3"/>
  <c r="F313" i="3"/>
  <c r="G313" i="3"/>
  <c r="H313" i="3" s="1"/>
  <c r="K313" i="3"/>
  <c r="L313" i="3"/>
  <c r="F314" i="3"/>
  <c r="G314" i="3"/>
  <c r="K314" i="3"/>
  <c r="L314" i="3"/>
  <c r="J319" i="3" s="1"/>
  <c r="F315" i="3"/>
  <c r="G315" i="3"/>
  <c r="K315" i="3"/>
  <c r="L315" i="3"/>
  <c r="F316" i="3"/>
  <c r="G316" i="3" s="1"/>
  <c r="H316" i="3" s="1"/>
  <c r="K316" i="3"/>
  <c r="L316" i="3"/>
  <c r="F317" i="3"/>
  <c r="G317" i="3"/>
  <c r="H317" i="3" s="1"/>
  <c r="K317" i="3"/>
  <c r="L317" i="3"/>
  <c r="F318" i="3"/>
  <c r="G318" i="3"/>
  <c r="K318" i="3"/>
  <c r="L318" i="3"/>
  <c r="F319" i="3"/>
  <c r="G319" i="3"/>
  <c r="K319" i="3"/>
  <c r="L319" i="3"/>
  <c r="F320" i="3"/>
  <c r="G320" i="3" s="1"/>
  <c r="K320" i="3"/>
  <c r="L320" i="3"/>
  <c r="F321" i="3"/>
  <c r="G321" i="3"/>
  <c r="H321" i="3" s="1"/>
  <c r="K321" i="3"/>
  <c r="L321" i="3"/>
  <c r="F322" i="3"/>
  <c r="G322" i="3"/>
  <c r="H322" i="3"/>
  <c r="K322" i="3"/>
  <c r="L322" i="3"/>
  <c r="F323" i="3"/>
  <c r="G323" i="3"/>
  <c r="K323" i="3"/>
  <c r="L323" i="3"/>
  <c r="F324" i="3"/>
  <c r="G324" i="3" s="1"/>
  <c r="K324" i="3"/>
  <c r="L324" i="3"/>
  <c r="F325" i="3"/>
  <c r="G325" i="3"/>
  <c r="H325" i="3" s="1"/>
  <c r="K325" i="3"/>
  <c r="L325" i="3"/>
  <c r="J328" i="3" s="1"/>
  <c r="F326" i="3"/>
  <c r="G326" i="3"/>
  <c r="H326" i="3"/>
  <c r="K326" i="3"/>
  <c r="L326" i="3"/>
  <c r="F327" i="3"/>
  <c r="G327" i="3"/>
  <c r="H327" i="3"/>
  <c r="K327" i="3"/>
  <c r="L327" i="3"/>
  <c r="F328" i="3"/>
  <c r="G328" i="3" s="1"/>
  <c r="K328" i="3"/>
  <c r="L328" i="3"/>
  <c r="F329" i="3"/>
  <c r="G329" i="3"/>
  <c r="H329" i="3" s="1"/>
  <c r="K329" i="3"/>
  <c r="L329" i="3"/>
  <c r="F330" i="3"/>
  <c r="G330" i="3"/>
  <c r="H330" i="3"/>
  <c r="K330" i="3"/>
  <c r="L330" i="3"/>
  <c r="J336" i="3" s="1"/>
  <c r="F331" i="3"/>
  <c r="G331" i="3"/>
  <c r="K331" i="3"/>
  <c r="L331" i="3"/>
  <c r="F332" i="3"/>
  <c r="G332" i="3" s="1"/>
  <c r="K332" i="3"/>
  <c r="L332" i="3"/>
  <c r="F333" i="3"/>
  <c r="G333" i="3"/>
  <c r="H333" i="3" s="1"/>
  <c r="K333" i="3"/>
  <c r="L333" i="3"/>
  <c r="F334" i="3"/>
  <c r="G334" i="3"/>
  <c r="H334" i="3"/>
  <c r="K334" i="3"/>
  <c r="L334" i="3"/>
  <c r="F335" i="3"/>
  <c r="G335" i="3"/>
  <c r="K335" i="3"/>
  <c r="L335" i="3"/>
  <c r="F336" i="3"/>
  <c r="G336" i="3" s="1"/>
  <c r="H336" i="3" s="1"/>
  <c r="K336" i="3"/>
  <c r="L336" i="3"/>
  <c r="F337" i="3"/>
  <c r="G337" i="3"/>
  <c r="H337" i="3" s="1"/>
  <c r="K337" i="3"/>
  <c r="L337" i="3"/>
  <c r="F338" i="3"/>
  <c r="G338" i="3"/>
  <c r="H338" i="3"/>
  <c r="K338" i="3"/>
  <c r="L338" i="3"/>
  <c r="J344" i="3" s="1"/>
  <c r="F339" i="3"/>
  <c r="G339" i="3"/>
  <c r="K339" i="3"/>
  <c r="L339" i="3"/>
  <c r="F340" i="3"/>
  <c r="G340" i="3" s="1"/>
  <c r="K340" i="3"/>
  <c r="L340" i="3"/>
  <c r="F341" i="3"/>
  <c r="G341" i="3"/>
  <c r="H341" i="3" s="1"/>
  <c r="K341" i="3"/>
  <c r="L341" i="3"/>
  <c r="F342" i="3"/>
  <c r="G342" i="3"/>
  <c r="H342" i="3"/>
  <c r="K342" i="3"/>
  <c r="L342" i="3"/>
  <c r="J348" i="3" s="1"/>
  <c r="F343" i="3"/>
  <c r="G343" i="3"/>
  <c r="K343" i="3"/>
  <c r="L343" i="3"/>
  <c r="F344" i="3"/>
  <c r="G344" i="3" s="1"/>
  <c r="H344" i="3" s="1"/>
  <c r="K344" i="3"/>
  <c r="L344" i="3"/>
  <c r="F345" i="3"/>
  <c r="G345" i="3"/>
  <c r="H345" i="3" s="1"/>
  <c r="K345" i="3"/>
  <c r="I351" i="3" s="1"/>
  <c r="L345" i="3"/>
  <c r="F346" i="3"/>
  <c r="G346" i="3" s="1"/>
  <c r="H346" i="3"/>
  <c r="K346" i="3"/>
  <c r="L346" i="3"/>
  <c r="J352" i="3" s="1"/>
  <c r="F347" i="3"/>
  <c r="G347" i="3"/>
  <c r="H347" i="3" s="1"/>
  <c r="K347" i="3"/>
  <c r="L347" i="3"/>
  <c r="F348" i="3"/>
  <c r="G348" i="3" s="1"/>
  <c r="H348" i="3" s="1"/>
  <c r="K348" i="3"/>
  <c r="L348" i="3"/>
  <c r="F349" i="3"/>
  <c r="G349" i="3"/>
  <c r="H349" i="3" s="1"/>
  <c r="K349" i="3"/>
  <c r="I355" i="3" s="1"/>
  <c r="L349" i="3"/>
  <c r="F350" i="3"/>
  <c r="G350" i="3" s="1"/>
  <c r="H350" i="3" s="1"/>
  <c r="K350" i="3"/>
  <c r="L350" i="3"/>
  <c r="F351" i="3"/>
  <c r="G351" i="3"/>
  <c r="H351" i="3" s="1"/>
  <c r="K351" i="3"/>
  <c r="L351" i="3"/>
  <c r="F352" i="3"/>
  <c r="G352" i="3" s="1"/>
  <c r="H352" i="3" s="1"/>
  <c r="K352" i="3"/>
  <c r="L352" i="3"/>
  <c r="F353" i="3"/>
  <c r="G353" i="3"/>
  <c r="H353" i="3" s="1"/>
  <c r="K353" i="3"/>
  <c r="L353" i="3"/>
  <c r="F354" i="3"/>
  <c r="G354" i="3" s="1"/>
  <c r="H354" i="3" s="1"/>
  <c r="K354" i="3"/>
  <c r="L354" i="3"/>
  <c r="F355" i="3"/>
  <c r="G355" i="3"/>
  <c r="H355" i="3" s="1"/>
  <c r="K355" i="3"/>
  <c r="L355" i="3"/>
  <c r="F356" i="3"/>
  <c r="G356" i="3" s="1"/>
  <c r="K356" i="3"/>
  <c r="L356" i="3"/>
  <c r="F357" i="3"/>
  <c r="G357" i="3"/>
  <c r="H357" i="3" s="1"/>
  <c r="K357" i="3"/>
  <c r="L357" i="3"/>
  <c r="F358" i="3"/>
  <c r="G358" i="3" s="1"/>
  <c r="H358" i="3"/>
  <c r="K358" i="3"/>
  <c r="L358" i="3"/>
  <c r="F359" i="3"/>
  <c r="G359" i="3"/>
  <c r="K359" i="3"/>
  <c r="L359" i="3"/>
  <c r="Q358" i="3" l="1"/>
  <c r="Q352" i="3"/>
  <c r="Q344" i="3"/>
  <c r="Q340" i="3"/>
  <c r="Q336" i="3"/>
  <c r="Q332" i="3"/>
  <c r="Q328" i="3"/>
  <c r="P311" i="3"/>
  <c r="Q295" i="3"/>
  <c r="P254" i="3"/>
  <c r="Q225" i="3"/>
  <c r="Q209" i="3"/>
  <c r="Q188" i="3"/>
  <c r="Q185" i="3"/>
  <c r="Q172" i="3"/>
  <c r="P168" i="3"/>
  <c r="Q158" i="3"/>
  <c r="P5" i="3"/>
  <c r="P4" i="3"/>
  <c r="Q359" i="3"/>
  <c r="Q354" i="3"/>
  <c r="Q306" i="3"/>
  <c r="Q305" i="3"/>
  <c r="Q300" i="3"/>
  <c r="Q297" i="3"/>
  <c r="P246" i="3"/>
  <c r="P231" i="3"/>
  <c r="P230" i="3"/>
  <c r="P215" i="3"/>
  <c r="P214" i="3"/>
  <c r="P199" i="3"/>
  <c r="P198" i="3"/>
  <c r="P192" i="3"/>
  <c r="P191" i="3"/>
  <c r="P190" i="3"/>
  <c r="P175" i="3"/>
  <c r="P174" i="3"/>
  <c r="P162" i="3"/>
  <c r="P3" i="3"/>
  <c r="P356" i="3"/>
  <c r="P352" i="3"/>
  <c r="Q356" i="3"/>
  <c r="P348" i="3"/>
  <c r="P347" i="3"/>
  <c r="P318" i="3"/>
  <c r="Q311" i="3"/>
  <c r="P315" i="3"/>
  <c r="P310" i="3"/>
  <c r="Q303" i="3"/>
  <c r="P306" i="3"/>
  <c r="Q302" i="3"/>
  <c r="P286" i="3"/>
  <c r="P241" i="3"/>
  <c r="P233" i="3"/>
  <c r="Q232" i="3"/>
  <c r="P225" i="3"/>
  <c r="Q229" i="3"/>
  <c r="Q224" i="3"/>
  <c r="P217" i="3"/>
  <c r="Q221" i="3"/>
  <c r="Q216" i="3"/>
  <c r="P209" i="3"/>
  <c r="Q213" i="3"/>
  <c r="Q208" i="3"/>
  <c r="P201" i="3"/>
  <c r="Q205" i="3"/>
  <c r="Q200" i="3"/>
  <c r="P193" i="3"/>
  <c r="Q197" i="3"/>
  <c r="Q192" i="3"/>
  <c r="P185" i="3"/>
  <c r="Q189" i="3"/>
  <c r="Q184" i="3"/>
  <c r="P177" i="3"/>
  <c r="Q181" i="3"/>
  <c r="Q176" i="3"/>
  <c r="Q174" i="3"/>
  <c r="P171" i="3"/>
  <c r="P102" i="3"/>
  <c r="P100" i="3"/>
  <c r="P98" i="3"/>
  <c r="P96" i="3"/>
  <c r="P94" i="3"/>
  <c r="P54" i="3"/>
  <c r="P52" i="3"/>
  <c r="P50" i="3"/>
  <c r="P48" i="3"/>
  <c r="P46" i="3"/>
  <c r="P44" i="3"/>
  <c r="P42" i="3"/>
  <c r="P40" i="3"/>
  <c r="P38" i="3"/>
  <c r="P36" i="3"/>
  <c r="P34" i="3"/>
  <c r="P32" i="3"/>
  <c r="P30" i="3"/>
  <c r="P28" i="3"/>
  <c r="P26" i="3"/>
  <c r="P24" i="3"/>
  <c r="P22" i="3"/>
  <c r="P18" i="3"/>
  <c r="P15" i="3"/>
  <c r="P12" i="3"/>
  <c r="P9" i="3"/>
  <c r="P6" i="3"/>
  <c r="Q342" i="3"/>
  <c r="Q338" i="3"/>
  <c r="Q334" i="3"/>
  <c r="Q330" i="3"/>
  <c r="P319" i="3"/>
  <c r="Q233" i="3"/>
  <c r="Q217" i="3"/>
  <c r="Q201" i="3"/>
  <c r="Q193" i="3"/>
  <c r="Q177" i="3"/>
  <c r="P355" i="3"/>
  <c r="Q314" i="3"/>
  <c r="Q313" i="3"/>
  <c r="P270" i="3"/>
  <c r="Q258" i="3"/>
  <c r="P239" i="3"/>
  <c r="P238" i="3"/>
  <c r="P224" i="3"/>
  <c r="P223" i="3"/>
  <c r="P222" i="3"/>
  <c r="P208" i="3"/>
  <c r="P207" i="3"/>
  <c r="P206" i="3"/>
  <c r="P183" i="3"/>
  <c r="P182" i="3"/>
  <c r="Q357" i="3"/>
  <c r="Q350" i="3"/>
  <c r="Q348" i="3"/>
  <c r="P342" i="3"/>
  <c r="Q318" i="3"/>
  <c r="Q317" i="3"/>
  <c r="Q310" i="3"/>
  <c r="Q309" i="3"/>
  <c r="Q290" i="3"/>
  <c r="Q282" i="3"/>
  <c r="P243" i="3"/>
  <c r="P242" i="3"/>
  <c r="P235" i="3"/>
  <c r="P234" i="3"/>
  <c r="P227" i="3"/>
  <c r="P226" i="3"/>
  <c r="P219" i="3"/>
  <c r="P218" i="3"/>
  <c r="P211" i="3"/>
  <c r="P210" i="3"/>
  <c r="P203" i="3"/>
  <c r="P202" i="3"/>
  <c r="P195" i="3"/>
  <c r="P194" i="3"/>
  <c r="P187" i="3"/>
  <c r="P186" i="3"/>
  <c r="P179" i="3"/>
  <c r="P178" i="3"/>
  <c r="P150" i="3"/>
  <c r="P146" i="3"/>
  <c r="Q326" i="3"/>
  <c r="Q322" i="3"/>
  <c r="P320" i="3"/>
  <c r="P316" i="3"/>
  <c r="P312" i="3"/>
  <c r="P308" i="3"/>
  <c r="P300" i="3"/>
  <c r="P298" i="3"/>
  <c r="Q250" i="3"/>
  <c r="Q234" i="3"/>
  <c r="Q230" i="3"/>
  <c r="Q226" i="3"/>
  <c r="Q222" i="3"/>
  <c r="Q218" i="3"/>
  <c r="Q214" i="3"/>
  <c r="Q210" i="3"/>
  <c r="Q206" i="3"/>
  <c r="Q202" i="3"/>
  <c r="Q198" i="3"/>
  <c r="Q194" i="3"/>
  <c r="Q190" i="3"/>
  <c r="Q186" i="3"/>
  <c r="Q182" i="3"/>
  <c r="Q178" i="3"/>
  <c r="Q171" i="3"/>
  <c r="P169" i="3"/>
  <c r="P152" i="3"/>
  <c r="Q150" i="3"/>
  <c r="Q142" i="3"/>
  <c r="P103" i="3"/>
  <c r="P101" i="3"/>
  <c r="P99" i="3"/>
  <c r="P97" i="3"/>
  <c r="P95" i="3"/>
  <c r="P93" i="3"/>
  <c r="P53" i="3"/>
  <c r="P51" i="3"/>
  <c r="P49" i="3"/>
  <c r="P47" i="3"/>
  <c r="P45" i="3"/>
  <c r="P43" i="3"/>
  <c r="P41" i="3"/>
  <c r="P39" i="3"/>
  <c r="P37" i="3"/>
  <c r="P35" i="3"/>
  <c r="P33" i="3"/>
  <c r="P31" i="3"/>
  <c r="P29" i="3"/>
  <c r="P27" i="3"/>
  <c r="P25" i="3"/>
  <c r="P23" i="3"/>
  <c r="P21" i="3"/>
  <c r="P17" i="3"/>
  <c r="P14" i="3"/>
  <c r="P10" i="3"/>
  <c r="P7" i="3"/>
  <c r="P321" i="3"/>
  <c r="P317" i="3"/>
  <c r="P313" i="3"/>
  <c r="P309" i="3"/>
  <c r="P302" i="3"/>
  <c r="Q298" i="3"/>
  <c r="P295" i="3"/>
  <c r="Q274" i="3"/>
  <c r="Q266" i="3"/>
  <c r="Q231" i="3"/>
  <c r="Q227" i="3"/>
  <c r="Q223" i="3"/>
  <c r="Q219" i="3"/>
  <c r="Q215" i="3"/>
  <c r="Q211" i="3"/>
  <c r="Q207" i="3"/>
  <c r="Q203" i="3"/>
  <c r="Q199" i="3"/>
  <c r="Q195" i="3"/>
  <c r="Q191" i="3"/>
  <c r="Q187" i="3"/>
  <c r="Q183" i="3"/>
  <c r="Q179" i="3"/>
  <c r="Q175" i="3"/>
  <c r="P330" i="3"/>
  <c r="P326" i="3"/>
  <c r="P136" i="3"/>
  <c r="P135" i="3"/>
  <c r="P128" i="3"/>
  <c r="P124" i="3"/>
  <c r="P116" i="3"/>
  <c r="P110" i="3"/>
  <c r="P106" i="3"/>
  <c r="P88" i="3"/>
  <c r="P80" i="3"/>
  <c r="P74" i="3"/>
  <c r="P68" i="3"/>
  <c r="P62" i="3"/>
  <c r="P56" i="3"/>
  <c r="P343" i="3"/>
  <c r="P339" i="3"/>
  <c r="P335" i="3"/>
  <c r="P331" i="3"/>
  <c r="Q324" i="3"/>
  <c r="P327" i="3"/>
  <c r="Q320" i="3"/>
  <c r="Q296" i="3"/>
  <c r="P296" i="3"/>
  <c r="P297" i="3"/>
  <c r="Q286" i="3"/>
  <c r="P281" i="3"/>
  <c r="P280" i="3"/>
  <c r="P279" i="3"/>
  <c r="Q270" i="3"/>
  <c r="P265" i="3"/>
  <c r="P264" i="3"/>
  <c r="P263" i="3"/>
  <c r="Q254" i="3"/>
  <c r="P145" i="3"/>
  <c r="P143" i="3"/>
  <c r="P142" i="3"/>
  <c r="Q335" i="3"/>
  <c r="P334" i="3"/>
  <c r="Q327" i="3"/>
  <c r="P285" i="3"/>
  <c r="P284" i="3"/>
  <c r="P283" i="3"/>
  <c r="P269" i="3"/>
  <c r="P268" i="3"/>
  <c r="P267" i="3"/>
  <c r="P253" i="3"/>
  <c r="P248" i="3"/>
  <c r="P252" i="3"/>
  <c r="P251" i="3"/>
  <c r="P130" i="3"/>
  <c r="P122" i="3"/>
  <c r="P118" i="3"/>
  <c r="P112" i="3"/>
  <c r="P104" i="3"/>
  <c r="P86" i="3"/>
  <c r="P82" i="3"/>
  <c r="P76" i="3"/>
  <c r="P72" i="3"/>
  <c r="P66" i="3"/>
  <c r="P60" i="3"/>
  <c r="Q345" i="3"/>
  <c r="P344" i="3"/>
  <c r="P340" i="3"/>
  <c r="P336" i="3"/>
  <c r="P332" i="3"/>
  <c r="Q325" i="3"/>
  <c r="P328" i="3"/>
  <c r="Q321" i="3"/>
  <c r="P324" i="3"/>
  <c r="P293" i="3"/>
  <c r="P292" i="3"/>
  <c r="P291" i="3"/>
  <c r="P282" i="3"/>
  <c r="P277" i="3"/>
  <c r="P276" i="3"/>
  <c r="P275" i="3"/>
  <c r="P266" i="3"/>
  <c r="P261" i="3"/>
  <c r="P260" i="3"/>
  <c r="P259" i="3"/>
  <c r="P250" i="3"/>
  <c r="Q246" i="3"/>
  <c r="Q242" i="3"/>
  <c r="Q238" i="3"/>
  <c r="P346" i="3"/>
  <c r="Q339" i="3"/>
  <c r="P338" i="3"/>
  <c r="Q331" i="3"/>
  <c r="Q323" i="3"/>
  <c r="P137" i="3"/>
  <c r="P138" i="3"/>
  <c r="P132" i="3"/>
  <c r="P126" i="3"/>
  <c r="P120" i="3"/>
  <c r="P114" i="3"/>
  <c r="P108" i="3"/>
  <c r="P91" i="3"/>
  <c r="P92" i="3"/>
  <c r="P89" i="3"/>
  <c r="P90" i="3"/>
  <c r="P84" i="3"/>
  <c r="P78" i="3"/>
  <c r="P70" i="3"/>
  <c r="P64" i="3"/>
  <c r="P58" i="3"/>
  <c r="Q341" i="3"/>
  <c r="Q337" i="3"/>
  <c r="Q333" i="3"/>
  <c r="Q329" i="3"/>
  <c r="Q355" i="3"/>
  <c r="Q353" i="3"/>
  <c r="Q351" i="3"/>
  <c r="Q349" i="3"/>
  <c r="Q347" i="3"/>
  <c r="P345" i="3"/>
  <c r="P341" i="3"/>
  <c r="P337" i="3"/>
  <c r="P333" i="3"/>
  <c r="P329" i="3"/>
  <c r="P325" i="3"/>
  <c r="P294" i="3"/>
  <c r="Q294" i="3"/>
  <c r="P289" i="3"/>
  <c r="P288" i="3"/>
  <c r="P287" i="3"/>
  <c r="P278" i="3"/>
  <c r="Q278" i="3"/>
  <c r="P273" i="3"/>
  <c r="P272" i="3"/>
  <c r="P271" i="3"/>
  <c r="P262" i="3"/>
  <c r="Q262" i="3"/>
  <c r="P257" i="3"/>
  <c r="P256" i="3"/>
  <c r="P255" i="3"/>
  <c r="P161" i="3"/>
  <c r="P159" i="3"/>
  <c r="P158" i="3"/>
  <c r="P307" i="3"/>
  <c r="P305" i="3"/>
  <c r="P303" i="3"/>
  <c r="P301" i="3"/>
  <c r="P299" i="3"/>
  <c r="Q291" i="3"/>
  <c r="Q287" i="3"/>
  <c r="Q283" i="3"/>
  <c r="Q279" i="3"/>
  <c r="Q275" i="3"/>
  <c r="Q271" i="3"/>
  <c r="Q267" i="3"/>
  <c r="Q263" i="3"/>
  <c r="Q259" i="3"/>
  <c r="Q255" i="3"/>
  <c r="P247" i="3"/>
  <c r="Q251" i="3"/>
  <c r="Q247" i="3"/>
  <c r="Q243" i="3"/>
  <c r="Q239" i="3"/>
  <c r="Q235" i="3"/>
  <c r="P167" i="3"/>
  <c r="P164" i="3"/>
  <c r="Q162" i="3"/>
  <c r="P157" i="3"/>
  <c r="P155" i="3"/>
  <c r="P148" i="3"/>
  <c r="Q146" i="3"/>
  <c r="P141" i="3"/>
  <c r="P139" i="3"/>
  <c r="Q292" i="3"/>
  <c r="Q288" i="3"/>
  <c r="Q284" i="3"/>
  <c r="Q280" i="3"/>
  <c r="Q276" i="3"/>
  <c r="Q272" i="3"/>
  <c r="Q268" i="3"/>
  <c r="Q264" i="3"/>
  <c r="Q260" i="3"/>
  <c r="Q256" i="3"/>
  <c r="Q252" i="3"/>
  <c r="Q248" i="3"/>
  <c r="Q244" i="3"/>
  <c r="Q240" i="3"/>
  <c r="Q236" i="3"/>
  <c r="P160" i="3"/>
  <c r="P153" i="3"/>
  <c r="P151" i="3"/>
  <c r="P144" i="3"/>
  <c r="Q293" i="3"/>
  <c r="Q289" i="3"/>
  <c r="Q285" i="3"/>
  <c r="Q281" i="3"/>
  <c r="Q277" i="3"/>
  <c r="Q273" i="3"/>
  <c r="Q269" i="3"/>
  <c r="Q265" i="3"/>
  <c r="Q261" i="3"/>
  <c r="Q257" i="3"/>
  <c r="P249" i="3"/>
  <c r="Q253" i="3"/>
  <c r="Q249" i="3"/>
  <c r="Q245" i="3"/>
  <c r="Q241" i="3"/>
  <c r="Q237" i="3"/>
  <c r="Q167" i="3"/>
  <c r="Q168" i="3"/>
  <c r="Q169" i="3"/>
  <c r="Q170" i="3"/>
  <c r="P165" i="3"/>
  <c r="P163" i="3"/>
  <c r="P154" i="3"/>
  <c r="P156" i="3"/>
  <c r="Q154" i="3"/>
  <c r="P149" i="3"/>
  <c r="P147" i="3"/>
  <c r="P140" i="3"/>
  <c r="Q163" i="3"/>
  <c r="Q159" i="3"/>
  <c r="Q155" i="3"/>
  <c r="Q151" i="3"/>
  <c r="Q147" i="3"/>
  <c r="Q143" i="3"/>
  <c r="Q139" i="3"/>
  <c r="Q137" i="3"/>
  <c r="Q135" i="3"/>
  <c r="Q133" i="3"/>
  <c r="Q131" i="3"/>
  <c r="Q129" i="3"/>
  <c r="Q127" i="3"/>
  <c r="Q125" i="3"/>
  <c r="Q123" i="3"/>
  <c r="Q121" i="3"/>
  <c r="Q119" i="3"/>
  <c r="Q117" i="3"/>
  <c r="Q115" i="3"/>
  <c r="Q113" i="3"/>
  <c r="Q111" i="3"/>
  <c r="Q109" i="3"/>
  <c r="Q107" i="3"/>
  <c r="Q105" i="3"/>
  <c r="Q103" i="3"/>
  <c r="Q101" i="3"/>
  <c r="Q99" i="3"/>
  <c r="Q97" i="3"/>
  <c r="Q95" i="3"/>
  <c r="Q93" i="3"/>
  <c r="Q91" i="3"/>
  <c r="Q89" i="3"/>
  <c r="Q87" i="3"/>
  <c r="Q164" i="3"/>
  <c r="Q160" i="3"/>
  <c r="Q156" i="3"/>
  <c r="Q152" i="3"/>
  <c r="Q148" i="3"/>
  <c r="Q144" i="3"/>
  <c r="Q140" i="3"/>
  <c r="P133" i="3"/>
  <c r="P131" i="3"/>
  <c r="P129" i="3"/>
  <c r="P127" i="3"/>
  <c r="P125" i="3"/>
  <c r="P123" i="3"/>
  <c r="P121" i="3"/>
  <c r="P119" i="3"/>
  <c r="P117" i="3"/>
  <c r="P115" i="3"/>
  <c r="P113" i="3"/>
  <c r="P111" i="3"/>
  <c r="P109" i="3"/>
  <c r="P107" i="3"/>
  <c r="P105" i="3"/>
  <c r="Q173" i="3"/>
  <c r="Q165" i="3"/>
  <c r="Q161" i="3"/>
  <c r="Q157" i="3"/>
  <c r="Q153" i="3"/>
  <c r="Q149" i="3"/>
  <c r="Q145" i="3"/>
  <c r="Q141" i="3"/>
  <c r="Q138" i="3"/>
  <c r="Q136" i="3"/>
  <c r="Q134" i="3"/>
  <c r="Q132" i="3"/>
  <c r="Q130" i="3"/>
  <c r="Q128" i="3"/>
  <c r="Q126" i="3"/>
  <c r="Q124" i="3"/>
  <c r="Q122" i="3"/>
  <c r="Q120" i="3"/>
  <c r="Q118" i="3"/>
  <c r="Q116" i="3"/>
  <c r="Q114" i="3"/>
  <c r="Q112" i="3"/>
  <c r="Q110" i="3"/>
  <c r="Q108" i="3"/>
  <c r="Q106" i="3"/>
  <c r="Q104" i="3"/>
  <c r="Q102" i="3"/>
  <c r="Q100" i="3"/>
  <c r="Q98" i="3"/>
  <c r="Q96" i="3"/>
  <c r="Q94" i="3"/>
  <c r="Q92" i="3"/>
  <c r="Q90" i="3"/>
  <c r="Q88" i="3"/>
  <c r="Q85" i="3"/>
  <c r="Q83" i="3"/>
  <c r="Q81" i="3"/>
  <c r="Q79" i="3"/>
  <c r="Q77" i="3"/>
  <c r="Q75" i="3"/>
  <c r="Q73" i="3"/>
  <c r="Q71" i="3"/>
  <c r="Q69" i="3"/>
  <c r="Q67" i="3"/>
  <c r="Q65" i="3"/>
  <c r="Q63" i="3"/>
  <c r="Q61" i="3"/>
  <c r="Q59" i="3"/>
  <c r="Q57" i="3"/>
  <c r="Q55" i="3"/>
  <c r="Q53" i="3"/>
  <c r="Q51" i="3"/>
  <c r="Q49" i="3"/>
  <c r="Q47" i="3"/>
  <c r="Q45" i="3"/>
  <c r="Q43" i="3"/>
  <c r="Q41" i="3"/>
  <c r="Q39" i="3"/>
  <c r="Q37" i="3"/>
  <c r="Q35" i="3"/>
  <c r="Q33" i="3"/>
  <c r="Q31" i="3"/>
  <c r="Q29" i="3"/>
  <c r="Q27" i="3"/>
  <c r="Q25" i="3"/>
  <c r="Q23" i="3"/>
  <c r="Q21" i="3"/>
  <c r="Q19" i="3"/>
  <c r="Q17" i="3"/>
  <c r="Q15" i="3"/>
  <c r="Q13" i="3"/>
  <c r="Q11" i="3"/>
  <c r="P87" i="3"/>
  <c r="P85" i="3"/>
  <c r="P83" i="3"/>
  <c r="P81" i="3"/>
  <c r="P79" i="3"/>
  <c r="P77" i="3"/>
  <c r="P75" i="3"/>
  <c r="P73" i="3"/>
  <c r="P71" i="3"/>
  <c r="P69" i="3"/>
  <c r="P67" i="3"/>
  <c r="P65" i="3"/>
  <c r="P63" i="3"/>
  <c r="P61" i="3"/>
  <c r="P59" i="3"/>
  <c r="P57" i="3"/>
  <c r="P55" i="3"/>
  <c r="Q2" i="3"/>
  <c r="Q3" i="3"/>
  <c r="Q4" i="3"/>
  <c r="Q5" i="3"/>
  <c r="Q6" i="3"/>
  <c r="Q7" i="3"/>
  <c r="Q8" i="3"/>
  <c r="Q86" i="3"/>
  <c r="Q84" i="3"/>
  <c r="Q82" i="3"/>
  <c r="Q80" i="3"/>
  <c r="Q78" i="3"/>
  <c r="Q76" i="3"/>
  <c r="Q74" i="3"/>
  <c r="Q72" i="3"/>
  <c r="Q70" i="3"/>
  <c r="Q68" i="3"/>
  <c r="Q66" i="3"/>
  <c r="Q64" i="3"/>
  <c r="Q62" i="3"/>
  <c r="Q60" i="3"/>
  <c r="Q58" i="3"/>
  <c r="Q56" i="3"/>
  <c r="Q54" i="3"/>
  <c r="Q52" i="3"/>
  <c r="Q50" i="3"/>
  <c r="Q48" i="3"/>
  <c r="Q46" i="3"/>
  <c r="Q44" i="3"/>
  <c r="Q42" i="3"/>
  <c r="Q40" i="3"/>
  <c r="Q38" i="3"/>
  <c r="Q36" i="3"/>
  <c r="Q34" i="3"/>
  <c r="Q32" i="3"/>
  <c r="Q30" i="3"/>
  <c r="Q28" i="3"/>
  <c r="Q26" i="3"/>
  <c r="Q24" i="3"/>
  <c r="Q22" i="3"/>
  <c r="Q20" i="3"/>
  <c r="Q18" i="3"/>
  <c r="Q16" i="3"/>
  <c r="Q14" i="3"/>
  <c r="Q12" i="3"/>
  <c r="Q9" i="3"/>
  <c r="P20" i="3"/>
  <c r="P19" i="3"/>
  <c r="P16" i="3"/>
  <c r="P13" i="3"/>
  <c r="P11" i="3"/>
  <c r="P8" i="3"/>
  <c r="I303" i="3"/>
  <c r="I339" i="3"/>
  <c r="I258" i="3"/>
  <c r="J252" i="3"/>
  <c r="I251" i="3"/>
  <c r="J245" i="3"/>
  <c r="I217" i="3"/>
  <c r="J215" i="3"/>
  <c r="I193" i="3"/>
  <c r="J174" i="3"/>
  <c r="I173" i="3"/>
  <c r="J162" i="3"/>
  <c r="J154" i="3"/>
  <c r="I141" i="3"/>
  <c r="I138" i="3"/>
  <c r="I90" i="3"/>
  <c r="I5" i="3"/>
  <c r="I347" i="3"/>
  <c r="J340" i="3"/>
  <c r="I331" i="3"/>
  <c r="I263" i="3"/>
  <c r="J240" i="3"/>
  <c r="J194" i="3"/>
  <c r="I127" i="3"/>
  <c r="J259" i="3"/>
  <c r="I256" i="3"/>
  <c r="I315" i="3"/>
  <c r="I298" i="3"/>
  <c r="J292" i="3"/>
  <c r="I291" i="3"/>
  <c r="J268" i="3"/>
  <c r="J190" i="3"/>
  <c r="J166" i="3"/>
  <c r="I145" i="3"/>
  <c r="J296" i="3"/>
  <c r="I295" i="3"/>
  <c r="J287" i="3"/>
  <c r="I286" i="3"/>
  <c r="J280" i="3"/>
  <c r="I267" i="3"/>
  <c r="I242" i="3"/>
  <c r="I240" i="3"/>
  <c r="J236" i="3"/>
  <c r="J214" i="3"/>
  <c r="J170" i="3"/>
  <c r="I146" i="3"/>
  <c r="J264" i="3"/>
  <c r="I239" i="3"/>
  <c r="I235" i="3"/>
  <c r="I85" i="3"/>
  <c r="I84" i="3"/>
  <c r="I343" i="3"/>
  <c r="I335" i="3"/>
  <c r="J315" i="3"/>
  <c r="I278" i="3"/>
  <c r="I274" i="3"/>
  <c r="I270" i="3"/>
  <c r="J243" i="3"/>
  <c r="I213" i="3"/>
  <c r="I209" i="3"/>
  <c r="I185" i="3"/>
  <c r="I169" i="3"/>
  <c r="J142" i="3"/>
  <c r="I94" i="3"/>
  <c r="J320" i="3"/>
  <c r="J316" i="3"/>
  <c r="I318" i="3"/>
  <c r="I314" i="3"/>
  <c r="I310" i="3"/>
  <c r="I306" i="3"/>
  <c r="I302" i="3"/>
  <c r="I279" i="3"/>
  <c r="I271" i="3"/>
  <c r="J260" i="3"/>
  <c r="J249" i="3"/>
  <c r="J247" i="3"/>
  <c r="I246" i="3"/>
  <c r="I244" i="3"/>
  <c r="J227" i="3"/>
  <c r="J226" i="3"/>
  <c r="I214" i="3"/>
  <c r="J158" i="3"/>
  <c r="I157" i="3"/>
  <c r="I87" i="3"/>
  <c r="J311" i="3"/>
  <c r="J307" i="3"/>
  <c r="J303" i="3"/>
  <c r="J299" i="3"/>
  <c r="I234" i="3"/>
  <c r="J312" i="3"/>
  <c r="J308" i="3"/>
  <c r="J304" i="3"/>
  <c r="J300" i="3"/>
  <c r="I299" i="3"/>
  <c r="J291" i="3"/>
  <c r="I290" i="3"/>
  <c r="J279" i="3"/>
  <c r="J263" i="3"/>
  <c r="I262" i="3"/>
  <c r="J253" i="3"/>
  <c r="J251" i="3"/>
  <c r="I250" i="3"/>
  <c r="I248" i="3"/>
  <c r="J234" i="3"/>
  <c r="J231" i="3"/>
  <c r="I221" i="3"/>
  <c r="I218" i="3"/>
  <c r="J210" i="3"/>
  <c r="J202" i="3"/>
  <c r="I181" i="3"/>
  <c r="J146" i="3"/>
  <c r="J78" i="3"/>
  <c r="I266" i="3"/>
  <c r="J223" i="3"/>
  <c r="I201" i="3"/>
  <c r="I359" i="3"/>
  <c r="J295" i="3"/>
  <c r="I294" i="3"/>
  <c r="J284" i="3"/>
  <c r="J283" i="3"/>
  <c r="I282" i="3"/>
  <c r="J275" i="3"/>
  <c r="J271" i="3"/>
  <c r="J267" i="3"/>
  <c r="J256" i="3"/>
  <c r="J255" i="3"/>
  <c r="I254" i="3"/>
  <c r="I252" i="3"/>
  <c r="J244" i="3"/>
  <c r="I243" i="3"/>
  <c r="J241" i="3"/>
  <c r="J235" i="3"/>
  <c r="I238" i="3"/>
  <c r="I161" i="3"/>
  <c r="J132" i="3"/>
  <c r="I81" i="3"/>
  <c r="I4" i="3"/>
  <c r="J359" i="3"/>
  <c r="J358" i="3"/>
  <c r="I326" i="3"/>
  <c r="I325" i="3"/>
  <c r="I324" i="3"/>
  <c r="J356" i="3"/>
  <c r="I358" i="3"/>
  <c r="I357" i="3"/>
  <c r="I356" i="3"/>
  <c r="J355" i="3"/>
  <c r="J354" i="3"/>
  <c r="J353" i="3"/>
  <c r="I346" i="3"/>
  <c r="I345" i="3"/>
  <c r="I344" i="3"/>
  <c r="J343" i="3"/>
  <c r="J342" i="3"/>
  <c r="J341" i="3"/>
  <c r="I338" i="3"/>
  <c r="I337" i="3"/>
  <c r="I336" i="3"/>
  <c r="J335" i="3"/>
  <c r="J334" i="3"/>
  <c r="J333" i="3"/>
  <c r="H328" i="3"/>
  <c r="H339" i="3"/>
  <c r="H298" i="3"/>
  <c r="H287" i="3"/>
  <c r="H234" i="3"/>
  <c r="J357" i="3"/>
  <c r="J331" i="3"/>
  <c r="J330" i="3"/>
  <c r="J329" i="3"/>
  <c r="H258" i="3"/>
  <c r="H270" i="3"/>
  <c r="H359" i="3"/>
  <c r="H356" i="3"/>
  <c r="I354" i="3"/>
  <c r="I353" i="3"/>
  <c r="I352" i="3"/>
  <c r="J351" i="3"/>
  <c r="J350" i="3"/>
  <c r="J349" i="3"/>
  <c r="J332" i="3"/>
  <c r="I330" i="3"/>
  <c r="I329" i="3"/>
  <c r="I328" i="3"/>
  <c r="J327" i="3"/>
  <c r="J326" i="3"/>
  <c r="J325" i="3"/>
  <c r="H320" i="3"/>
  <c r="H331" i="3"/>
  <c r="H297" i="3"/>
  <c r="H294" i="3"/>
  <c r="H306" i="3"/>
  <c r="H302" i="3"/>
  <c r="H291" i="3"/>
  <c r="H268" i="3"/>
  <c r="H254" i="3"/>
  <c r="H262" i="3"/>
  <c r="H251" i="3"/>
  <c r="I327" i="3"/>
  <c r="H324" i="3"/>
  <c r="H335" i="3"/>
  <c r="I322" i="3"/>
  <c r="I350" i="3"/>
  <c r="I349" i="3"/>
  <c r="I348" i="3"/>
  <c r="J347" i="3"/>
  <c r="J346" i="3"/>
  <c r="J345" i="3"/>
  <c r="H340" i="3"/>
  <c r="I342" i="3"/>
  <c r="I341" i="3"/>
  <c r="I340" i="3"/>
  <c r="J339" i="3"/>
  <c r="J338" i="3"/>
  <c r="J337" i="3"/>
  <c r="H332" i="3"/>
  <c r="H343" i="3"/>
  <c r="I334" i="3"/>
  <c r="I333" i="3"/>
  <c r="I332" i="3"/>
  <c r="J324" i="3"/>
  <c r="I323" i="3"/>
  <c r="J323" i="3"/>
  <c r="H311" i="3"/>
  <c r="H323" i="3"/>
  <c r="H308" i="3"/>
  <c r="H319" i="3"/>
  <c r="H318" i="3"/>
  <c r="H307" i="3"/>
  <c r="H304" i="3"/>
  <c r="H315" i="3"/>
  <c r="H303" i="3"/>
  <c r="H314" i="3"/>
  <c r="H310" i="3"/>
  <c r="H299" i="3"/>
  <c r="H295" i="3"/>
  <c r="H283" i="3"/>
  <c r="H257" i="3"/>
  <c r="H255" i="3"/>
  <c r="H266" i="3"/>
  <c r="H230" i="3"/>
  <c r="I232" i="3"/>
  <c r="I231" i="3"/>
  <c r="I228" i="3"/>
  <c r="I227" i="3"/>
  <c r="J221" i="3"/>
  <c r="J220" i="3"/>
  <c r="J213" i="3"/>
  <c r="J212" i="3"/>
  <c r="H198" i="3"/>
  <c r="H209" i="3"/>
  <c r="J197" i="3"/>
  <c r="J196" i="3"/>
  <c r="J195" i="3"/>
  <c r="I188" i="3"/>
  <c r="I187" i="3"/>
  <c r="I186" i="3"/>
  <c r="J178" i="3"/>
  <c r="J86" i="3"/>
  <c r="J89" i="3"/>
  <c r="J88" i="3"/>
  <c r="J87" i="3"/>
  <c r="H78" i="3"/>
  <c r="H89" i="3"/>
  <c r="H71" i="3"/>
  <c r="H83" i="3"/>
  <c r="J321" i="3"/>
  <c r="I320" i="3"/>
  <c r="J317" i="3"/>
  <c r="I316" i="3"/>
  <c r="J313" i="3"/>
  <c r="I312" i="3"/>
  <c r="J309" i="3"/>
  <c r="I308" i="3"/>
  <c r="J305" i="3"/>
  <c r="I304" i="3"/>
  <c r="J301" i="3"/>
  <c r="I300" i="3"/>
  <c r="J297" i="3"/>
  <c r="I296" i="3"/>
  <c r="J293" i="3"/>
  <c r="I292" i="3"/>
  <c r="J289" i="3"/>
  <c r="I288" i="3"/>
  <c r="J285" i="3"/>
  <c r="I284" i="3"/>
  <c r="J281" i="3"/>
  <c r="I280" i="3"/>
  <c r="J277" i="3"/>
  <c r="I276" i="3"/>
  <c r="J273" i="3"/>
  <c r="I272" i="3"/>
  <c r="J269" i="3"/>
  <c r="I268" i="3"/>
  <c r="J265" i="3"/>
  <c r="I264" i="3"/>
  <c r="J261" i="3"/>
  <c r="I260" i="3"/>
  <c r="J257" i="3"/>
  <c r="J237" i="3"/>
  <c r="I236" i="3"/>
  <c r="J233" i="3"/>
  <c r="I224" i="3"/>
  <c r="I223" i="3"/>
  <c r="H218" i="3"/>
  <c r="J217" i="3"/>
  <c r="J216" i="3"/>
  <c r="I192" i="3"/>
  <c r="I191" i="3"/>
  <c r="I190" i="3"/>
  <c r="J185" i="3"/>
  <c r="J184" i="3"/>
  <c r="J183" i="3"/>
  <c r="H178" i="3"/>
  <c r="I176" i="3"/>
  <c r="I175" i="3"/>
  <c r="I174" i="3"/>
  <c r="J173" i="3"/>
  <c r="J172" i="3"/>
  <c r="J171" i="3"/>
  <c r="H162" i="3"/>
  <c r="H161" i="3"/>
  <c r="I160" i="3"/>
  <c r="I159" i="3"/>
  <c r="I158" i="3"/>
  <c r="J157" i="3"/>
  <c r="J156" i="3"/>
  <c r="J155" i="3"/>
  <c r="I140" i="3"/>
  <c r="I144" i="3"/>
  <c r="I139" i="3"/>
  <c r="I143" i="3"/>
  <c r="I142" i="3"/>
  <c r="J141" i="3"/>
  <c r="J143" i="3"/>
  <c r="J135" i="3"/>
  <c r="H115" i="3"/>
  <c r="H126" i="3"/>
  <c r="H107" i="3"/>
  <c r="H118" i="3"/>
  <c r="H99" i="3"/>
  <c r="H110" i="3"/>
  <c r="I283" i="3"/>
  <c r="I259" i="3"/>
  <c r="I208" i="3"/>
  <c r="I207" i="3"/>
  <c r="I206" i="3"/>
  <c r="I200" i="3"/>
  <c r="I199" i="3"/>
  <c r="I198" i="3"/>
  <c r="J181" i="3"/>
  <c r="J180" i="3"/>
  <c r="J179" i="3"/>
  <c r="J161" i="3"/>
  <c r="J160" i="3"/>
  <c r="J159" i="3"/>
  <c r="I148" i="3"/>
  <c r="I147" i="3"/>
  <c r="J137" i="3"/>
  <c r="J140" i="3"/>
  <c r="I117" i="3"/>
  <c r="I116" i="3"/>
  <c r="I115" i="3"/>
  <c r="I118" i="3"/>
  <c r="I101" i="3"/>
  <c r="I100" i="3"/>
  <c r="I99" i="3"/>
  <c r="I98" i="3"/>
  <c r="I102" i="3"/>
  <c r="J85" i="3"/>
  <c r="J322" i="3"/>
  <c r="I321" i="3"/>
  <c r="J318" i="3"/>
  <c r="I317" i="3"/>
  <c r="J314" i="3"/>
  <c r="I313" i="3"/>
  <c r="J310" i="3"/>
  <c r="I309" i="3"/>
  <c r="J306" i="3"/>
  <c r="I305" i="3"/>
  <c r="J302" i="3"/>
  <c r="I301" i="3"/>
  <c r="J298" i="3"/>
  <c r="I297" i="3"/>
  <c r="J294" i="3"/>
  <c r="I293" i="3"/>
  <c r="J290" i="3"/>
  <c r="I289" i="3"/>
  <c r="J286" i="3"/>
  <c r="I285" i="3"/>
  <c r="J282" i="3"/>
  <c r="I281" i="3"/>
  <c r="J278" i="3"/>
  <c r="I277" i="3"/>
  <c r="J274" i="3"/>
  <c r="I273" i="3"/>
  <c r="J270" i="3"/>
  <c r="I269" i="3"/>
  <c r="J266" i="3"/>
  <c r="I265" i="3"/>
  <c r="J262" i="3"/>
  <c r="I261" i="3"/>
  <c r="J258" i="3"/>
  <c r="I257" i="3"/>
  <c r="J254" i="3"/>
  <c r="I253" i="3"/>
  <c r="J250" i="3"/>
  <c r="I249" i="3"/>
  <c r="J246" i="3"/>
  <c r="I245" i="3"/>
  <c r="J242" i="3"/>
  <c r="I241" i="3"/>
  <c r="J238" i="3"/>
  <c r="I237" i="3"/>
  <c r="I233" i="3"/>
  <c r="J232" i="3"/>
  <c r="J229" i="3"/>
  <c r="J228" i="3"/>
  <c r="J222" i="3"/>
  <c r="J219" i="3"/>
  <c r="I220" i="3"/>
  <c r="I219" i="3"/>
  <c r="H210" i="3"/>
  <c r="I212" i="3"/>
  <c r="I211" i="3"/>
  <c r="I210" i="3"/>
  <c r="J209" i="3"/>
  <c r="J208" i="3"/>
  <c r="J207" i="3"/>
  <c r="H202" i="3"/>
  <c r="I204" i="3"/>
  <c r="I203" i="3"/>
  <c r="I202" i="3"/>
  <c r="J201" i="3"/>
  <c r="J200" i="3"/>
  <c r="J199" i="3"/>
  <c r="H194" i="3"/>
  <c r="H205" i="3"/>
  <c r="I196" i="3"/>
  <c r="I195" i="3"/>
  <c r="I194" i="3"/>
  <c r="H187" i="3"/>
  <c r="J189" i="3"/>
  <c r="J188" i="3"/>
  <c r="J187" i="3"/>
  <c r="H182" i="3"/>
  <c r="H193" i="3"/>
  <c r="I180" i="3"/>
  <c r="I179" i="3"/>
  <c r="I178" i="3"/>
  <c r="I172" i="3"/>
  <c r="I171" i="3"/>
  <c r="I170" i="3"/>
  <c r="J169" i="3"/>
  <c r="J168" i="3"/>
  <c r="J167" i="3"/>
  <c r="H158" i="3"/>
  <c r="H169" i="3"/>
  <c r="I156" i="3"/>
  <c r="I155" i="3"/>
  <c r="I154" i="3"/>
  <c r="J153" i="3"/>
  <c r="J152" i="3"/>
  <c r="J151" i="3"/>
  <c r="H142" i="3"/>
  <c r="H139" i="3"/>
  <c r="J130" i="3"/>
  <c r="J129" i="3"/>
  <c r="J128" i="3"/>
  <c r="J131" i="3"/>
  <c r="J122" i="3"/>
  <c r="J121" i="3"/>
  <c r="J120" i="3"/>
  <c r="J123" i="3"/>
  <c r="J119" i="3"/>
  <c r="J114" i="3"/>
  <c r="J113" i="3"/>
  <c r="J112" i="3"/>
  <c r="J115" i="3"/>
  <c r="J111" i="3"/>
  <c r="J106" i="3"/>
  <c r="J105" i="3"/>
  <c r="J104" i="3"/>
  <c r="J107" i="3"/>
  <c r="J103" i="3"/>
  <c r="J94" i="3"/>
  <c r="J93" i="3"/>
  <c r="J92" i="3"/>
  <c r="J95" i="3"/>
  <c r="I319" i="3"/>
  <c r="I255" i="3"/>
  <c r="J211" i="3"/>
  <c r="J205" i="3"/>
  <c r="J204" i="3"/>
  <c r="J203" i="3"/>
  <c r="H190" i="3"/>
  <c r="H201" i="3"/>
  <c r="I164" i="3"/>
  <c r="I163" i="3"/>
  <c r="I162" i="3"/>
  <c r="J145" i="3"/>
  <c r="J144" i="3"/>
  <c r="I125" i="3"/>
  <c r="I124" i="3"/>
  <c r="I123" i="3"/>
  <c r="I109" i="3"/>
  <c r="I108" i="3"/>
  <c r="I107" i="3"/>
  <c r="I110" i="3"/>
  <c r="H67" i="3"/>
  <c r="H79" i="3"/>
  <c r="J239" i="3"/>
  <c r="I230" i="3"/>
  <c r="I229" i="3"/>
  <c r="I226" i="3"/>
  <c r="I225" i="3"/>
  <c r="I222" i="3"/>
  <c r="J225" i="3"/>
  <c r="J224" i="3"/>
  <c r="J218" i="3"/>
  <c r="I216" i="3"/>
  <c r="I215" i="3"/>
  <c r="J206" i="3"/>
  <c r="I205" i="3"/>
  <c r="J198" i="3"/>
  <c r="I197" i="3"/>
  <c r="H191" i="3"/>
  <c r="I189" i="3"/>
  <c r="J193" i="3"/>
  <c r="J192" i="3"/>
  <c r="J191" i="3"/>
  <c r="H186" i="3"/>
  <c r="H197" i="3"/>
  <c r="H180" i="3"/>
  <c r="I184" i="3"/>
  <c r="I183" i="3"/>
  <c r="I182" i="3"/>
  <c r="H175" i="3"/>
  <c r="J177" i="3"/>
  <c r="J176" i="3"/>
  <c r="J175" i="3"/>
  <c r="I165" i="3"/>
  <c r="I168" i="3"/>
  <c r="I167" i="3"/>
  <c r="I166" i="3"/>
  <c r="J165" i="3"/>
  <c r="J164" i="3"/>
  <c r="J163" i="3"/>
  <c r="I149" i="3"/>
  <c r="I152" i="3"/>
  <c r="I151" i="3"/>
  <c r="I150" i="3"/>
  <c r="J149" i="3"/>
  <c r="J148" i="3"/>
  <c r="J147" i="3"/>
  <c r="J136" i="3"/>
  <c r="I137" i="3"/>
  <c r="I136" i="3"/>
  <c r="I134" i="3"/>
  <c r="I135" i="3"/>
  <c r="I126" i="3"/>
  <c r="J139" i="3"/>
  <c r="I133" i="3"/>
  <c r="I132" i="3"/>
  <c r="J98" i="3"/>
  <c r="J97" i="3"/>
  <c r="J96" i="3"/>
  <c r="H91" i="3"/>
  <c r="H102" i="3"/>
  <c r="H87" i="3"/>
  <c r="H98" i="3"/>
  <c r="J138" i="3"/>
  <c r="I129" i="3"/>
  <c r="I128" i="3"/>
  <c r="J126" i="3"/>
  <c r="J125" i="3"/>
  <c r="J124" i="3"/>
  <c r="I121" i="3"/>
  <c r="I120" i="3"/>
  <c r="I119" i="3"/>
  <c r="J118" i="3"/>
  <c r="J117" i="3"/>
  <c r="J116" i="3"/>
  <c r="H111" i="3"/>
  <c r="H122" i="3"/>
  <c r="I113" i="3"/>
  <c r="I112" i="3"/>
  <c r="I111" i="3"/>
  <c r="J110" i="3"/>
  <c r="J109" i="3"/>
  <c r="J108" i="3"/>
  <c r="H103" i="3"/>
  <c r="H114" i="3"/>
  <c r="I105" i="3"/>
  <c r="I104" i="3"/>
  <c r="I103" i="3"/>
  <c r="J102" i="3"/>
  <c r="J101" i="3"/>
  <c r="J100" i="3"/>
  <c r="H95" i="3"/>
  <c r="H106" i="3"/>
  <c r="I93" i="3"/>
  <c r="I88" i="3"/>
  <c r="I92" i="3"/>
  <c r="I91" i="3"/>
  <c r="J90" i="3"/>
  <c r="J84" i="3"/>
  <c r="J83" i="3"/>
  <c r="J82" i="3"/>
  <c r="I131" i="3"/>
  <c r="I130" i="3"/>
  <c r="J134" i="3"/>
  <c r="J133" i="3"/>
  <c r="J127" i="3"/>
  <c r="I122" i="3"/>
  <c r="I114" i="3"/>
  <c r="I106" i="3"/>
  <c r="J99" i="3"/>
  <c r="I97" i="3"/>
  <c r="I96" i="3"/>
  <c r="I95" i="3"/>
  <c r="I89" i="3"/>
  <c r="H74" i="3"/>
  <c r="H70" i="3"/>
  <c r="H66" i="3"/>
  <c r="H62" i="3"/>
  <c r="H58" i="3"/>
  <c r="H54" i="3"/>
  <c r="H50" i="3"/>
  <c r="H46" i="3"/>
  <c r="H42" i="3"/>
  <c r="H38" i="3"/>
  <c r="H30" i="3"/>
  <c r="H26" i="3"/>
  <c r="H22" i="3"/>
  <c r="H18" i="3"/>
  <c r="I86" i="3"/>
  <c r="I83" i="3"/>
  <c r="I82" i="3"/>
  <c r="J80" i="3"/>
  <c r="J77" i="3"/>
  <c r="J76" i="3"/>
  <c r="J73" i="3"/>
  <c r="J72" i="3"/>
  <c r="J69" i="3"/>
  <c r="J68" i="3"/>
  <c r="J65" i="3"/>
  <c r="J64" i="3"/>
  <c r="J61" i="3"/>
  <c r="J60" i="3"/>
  <c r="J57" i="3"/>
  <c r="J56" i="3"/>
  <c r="J53" i="3"/>
  <c r="J52" i="3"/>
  <c r="J49" i="3"/>
  <c r="J48" i="3"/>
  <c r="J45" i="3"/>
  <c r="J44" i="3"/>
  <c r="J41" i="3"/>
  <c r="J40" i="3"/>
  <c r="J37" i="3"/>
  <c r="J36" i="3"/>
  <c r="J35" i="3"/>
  <c r="J33" i="3"/>
  <c r="J32" i="3"/>
  <c r="J31" i="3"/>
  <c r="J29" i="3"/>
  <c r="J28" i="3"/>
  <c r="J27" i="3"/>
  <c r="J25" i="3"/>
  <c r="J24" i="3"/>
  <c r="J23" i="3"/>
  <c r="J21" i="3"/>
  <c r="J20" i="3"/>
  <c r="J19" i="3"/>
  <c r="J17" i="3"/>
  <c r="J16" i="3"/>
  <c r="J15" i="3"/>
  <c r="J13" i="3"/>
  <c r="J12" i="3"/>
  <c r="J11" i="3"/>
  <c r="J5" i="3"/>
  <c r="J9" i="3"/>
  <c r="J4" i="3"/>
  <c r="J8" i="3"/>
  <c r="J7" i="3"/>
  <c r="I79" i="3"/>
  <c r="I76" i="3"/>
  <c r="I75" i="3"/>
  <c r="I72" i="3"/>
  <c r="I71" i="3"/>
  <c r="I68" i="3"/>
  <c r="I67" i="3"/>
  <c r="I64" i="3"/>
  <c r="I63" i="3"/>
  <c r="I60" i="3"/>
  <c r="I59" i="3"/>
  <c r="I56" i="3"/>
  <c r="I55" i="3"/>
  <c r="I52" i="3"/>
  <c r="I51" i="3"/>
  <c r="I48" i="3"/>
  <c r="I47" i="3"/>
  <c r="I44" i="3"/>
  <c r="I43" i="3"/>
  <c r="I40" i="3"/>
  <c r="I39" i="3"/>
  <c r="I38" i="3"/>
  <c r="I36" i="3"/>
  <c r="I35" i="3"/>
  <c r="I34" i="3"/>
  <c r="I32" i="3"/>
  <c r="I31" i="3"/>
  <c r="I30" i="3"/>
  <c r="I28" i="3"/>
  <c r="I27" i="3"/>
  <c r="I26" i="3"/>
  <c r="I24" i="3"/>
  <c r="I23" i="3"/>
  <c r="I22" i="3"/>
  <c r="I20" i="3"/>
  <c r="I19" i="3"/>
  <c r="I18" i="3"/>
  <c r="I16" i="3"/>
  <c r="I15" i="3"/>
  <c r="I14" i="3"/>
  <c r="I12" i="3"/>
  <c r="I11" i="3"/>
  <c r="I10" i="3"/>
  <c r="J79" i="3"/>
  <c r="I78" i="3"/>
  <c r="J75" i="3"/>
  <c r="I74" i="3"/>
  <c r="J71" i="3"/>
  <c r="I70" i="3"/>
  <c r="J67" i="3"/>
  <c r="I66" i="3"/>
  <c r="J63" i="3"/>
  <c r="I62" i="3"/>
  <c r="J59" i="3"/>
  <c r="I58" i="3"/>
  <c r="J55" i="3"/>
  <c r="I54" i="3"/>
  <c r="J51" i="3"/>
  <c r="I50" i="3"/>
  <c r="J47" i="3"/>
  <c r="I46" i="3"/>
  <c r="J43" i="3"/>
  <c r="I42" i="3"/>
  <c r="J39" i="3"/>
  <c r="I6" i="3"/>
  <c r="J3" i="3"/>
  <c r="I7" i="3"/>
  <c r="I3" i="3"/>
  <c r="I8" i="3"/>
  <c r="S1" i="5" l="1"/>
  <c r="R1" i="5"/>
  <c r="Q1" i="5"/>
  <c r="P1" i="5"/>
  <c r="L1" i="5" l="1"/>
  <c r="K1" i="5"/>
  <c r="J1" i="5"/>
  <c r="I1" i="5"/>
  <c r="H1" i="5"/>
  <c r="G1" i="5"/>
  <c r="F1" i="5"/>
  <c r="D1" i="5"/>
  <c r="E1" i="5"/>
  <c r="M1" i="5"/>
  <c r="N1" i="5"/>
  <c r="O1" i="5"/>
  <c r="T1" i="5"/>
  <c r="U1" i="5"/>
  <c r="V1" i="5"/>
  <c r="W1" i="5"/>
  <c r="X1" i="5"/>
  <c r="Y1" i="5"/>
  <c r="Z1" i="5"/>
  <c r="AA1" i="5"/>
  <c r="AB1" i="5"/>
  <c r="AC1" i="5"/>
  <c r="AD1" i="5"/>
  <c r="AE1" i="5"/>
  <c r="AF1" i="5"/>
  <c r="AG1" i="5"/>
  <c r="AH1" i="5"/>
  <c r="AI1" i="5"/>
  <c r="F360" i="3" l="1"/>
  <c r="R360" i="3" l="1"/>
  <c r="K360" i="3"/>
  <c r="L360" i="3"/>
  <c r="S360" i="3"/>
  <c r="G360" i="3"/>
  <c r="I360" i="3" l="1"/>
  <c r="H360" i="3"/>
  <c r="J360" i="3"/>
  <c r="Q360" i="3"/>
  <c r="P360" i="3"/>
  <c r="C1" i="5" l="1"/>
  <c r="B1" i="5" l="1"/>
  <c r="A1" i="5"/>
</calcChain>
</file>

<file path=xl/sharedStrings.xml><?xml version="1.0" encoding="utf-8"?>
<sst xmlns="http://schemas.openxmlformats.org/spreadsheetml/2006/main" count="549" uniqueCount="73">
  <si>
    <t>Name</t>
  </si>
  <si>
    <t>Value</t>
  </si>
  <si>
    <t>Unit</t>
  </si>
  <si>
    <t>Rate</t>
  </si>
  <si>
    <t>Crit</t>
  </si>
  <si>
    <t>Measure</t>
  </si>
  <si>
    <t>End</t>
  </si>
  <si>
    <t>s</t>
  </si>
  <si>
    <t>°C</t>
  </si>
  <si>
    <t>kW/m²</t>
  </si>
  <si>
    <t>Unité</t>
  </si>
  <si>
    <t>-</t>
  </si>
  <si>
    <t>Parameter</t>
  </si>
  <si>
    <t>Description</t>
  </si>
  <si>
    <t>Valeur</t>
  </si>
  <si>
    <t>Paramètres de fonctions mathématiques</t>
  </si>
  <si>
    <t>VF1</t>
  </si>
  <si>
    <t>HF1</t>
  </si>
  <si>
    <t>ThVF1</t>
  </si>
  <si>
    <t>ThHF1</t>
  </si>
  <si>
    <t>Th1g</t>
  </si>
  <si>
    <t>ThVF2</t>
  </si>
  <si>
    <t>ThHF2</t>
  </si>
  <si>
    <t>Th2g</t>
  </si>
  <si>
    <t>Th1f</t>
  </si>
  <si>
    <t>Th2f</t>
  </si>
  <si>
    <t>Th3f</t>
  </si>
  <si>
    <t>Th4f</t>
  </si>
  <si>
    <t>Th5f</t>
  </si>
  <si>
    <t>Th6f</t>
  </si>
  <si>
    <t>Th7f</t>
  </si>
  <si>
    <t>Th1o</t>
  </si>
  <si>
    <t>Th2o</t>
  </si>
  <si>
    <t>Th3o</t>
  </si>
  <si>
    <t>Th4o</t>
  </si>
  <si>
    <t>Th5o</t>
  </si>
  <si>
    <t>Masse LC1</t>
  </si>
  <si>
    <t>Masse LC2</t>
  </si>
  <si>
    <t>Masse LC3</t>
  </si>
  <si>
    <t>kg</t>
  </si>
  <si>
    <t>Th6o</t>
  </si>
  <si>
    <t>Sample</t>
  </si>
  <si>
    <t>Time (days)</t>
  </si>
  <si>
    <t>Time (minute)</t>
  </si>
  <si>
    <t>Masse totale</t>
  </si>
  <si>
    <t>Masse totale nette</t>
  </si>
  <si>
    <t>Filtrage rayonnements par pyromètres</t>
  </si>
  <si>
    <t>W/m²K</t>
  </si>
  <si>
    <t>h Convective heat transfer coefficient</t>
  </si>
  <si>
    <t>KPT Thermal conduction coefficient</t>
  </si>
  <si>
    <t>J/m²K</t>
  </si>
  <si>
    <t>CPT Heat capacity</t>
  </si>
  <si>
    <t>EpsPT Emissivity</t>
  </si>
  <si>
    <t>Dérivée TPT</t>
  </si>
  <si>
    <t>Tarage plateau d'essai vide</t>
  </si>
  <si>
    <t>Dérivée RHR</t>
  </si>
  <si>
    <t>échantillon</t>
  </si>
  <si>
    <t>Début arrosage</t>
  </si>
  <si>
    <t>RHR</t>
  </si>
  <si>
    <t>kW</t>
  </si>
  <si>
    <t>VF1f</t>
  </si>
  <si>
    <t>HF1f</t>
  </si>
  <si>
    <t>VF2f</t>
  </si>
  <si>
    <t>HF2f</t>
  </si>
  <si>
    <t>VF2</t>
  </si>
  <si>
    <t>HF2</t>
  </si>
  <si>
    <t>Sample
359</t>
  </si>
  <si>
    <t xml:space="preserve"> </t>
  </si>
  <si>
    <t/>
  </si>
  <si>
    <t>kg/min</t>
  </si>
  <si>
    <t>kW/min</t>
  </si>
  <si>
    <t>kW/m²/min</t>
  </si>
  <si>
    <t>°C/min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</si>
</sst>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:&quot;\ 00"/>
    <numFmt numFmtId="165" formatCode="00"/>
    <numFmt numFmtId="166" formatCode="0.000"/>
    <numFmt numFmtId="167" formatCode="0.0"/>
  </numFmts>
  <fonts count="9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7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rgb="FFFFFF66"/>
      </right>
      <top style="medium">
        <color indexed="64"/>
      </top>
      <bottom style="medium">
        <color indexed="64"/>
      </bottom>
      <diagonal/>
    </border>
    <border>
      <left style="thin">
        <color rgb="FFFFFF6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/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medium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medium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auto="1"/>
      </bottom>
      <diagonal/>
    </border>
    <border>
      <left/>
      <right/>
      <top style="thin">
        <color theme="2" tint="-0.24994659260841701"/>
      </top>
      <bottom style="thin">
        <color auto="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NumberFormat="1" applyAlignment="1" applyProtection="1">
      <alignment horizontal="center" vertical="center"/>
      <protection hidden="1"/>
    </xf>
    <xf numFmtId="165" fontId="2" fillId="2" borderId="4" xfId="0" applyNumberFormat="1" applyFont="1" applyFill="1" applyBorder="1" applyAlignment="1" applyProtection="1">
      <alignment horizontal="right" vertical="center"/>
      <protection hidden="1"/>
    </xf>
    <xf numFmtId="164" fontId="2" fillId="2" borderId="5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locked="0" hidden="1"/>
    </xf>
    <xf numFmtId="2" fontId="0" fillId="0" borderId="3" xfId="0" applyNumberFormat="1" applyBorder="1" applyAlignment="1" applyProtection="1">
      <alignment horizontal="right" vertical="center"/>
      <protection hidden="1"/>
    </xf>
    <xf numFmtId="0" fontId="0" fillId="0" borderId="0" xfId="0" applyNumberFormat="1" applyAlignment="1" applyProtection="1">
      <alignment horizontal="left" vertical="center"/>
      <protection hidden="1"/>
    </xf>
    <xf numFmtId="2" fontId="0" fillId="0" borderId="0" xfId="0" applyNumberFormat="1" applyAlignment="1" applyProtection="1">
      <alignment horizontal="right" vertical="center"/>
      <protection hidden="1"/>
    </xf>
    <xf numFmtId="0" fontId="0" fillId="0" borderId="0" xfId="0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166" fontId="0" fillId="0" borderId="2" xfId="0" applyNumberFormat="1" applyBorder="1" applyAlignment="1" applyProtection="1">
      <alignment horizontal="right" vertical="center" shrinkToFit="1"/>
      <protection hidden="1"/>
    </xf>
    <xf numFmtId="2" fontId="0" fillId="0" borderId="0" xfId="0" applyNumberFormat="1" applyAlignment="1" applyProtection="1">
      <alignment horizontal="center" vertical="center"/>
    </xf>
    <xf numFmtId="0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6" xfId="0" applyNumberFormat="1" applyFont="1" applyFill="1" applyBorder="1" applyAlignment="1" applyProtection="1">
      <alignment horizontal="center" vertical="center"/>
      <protection hidden="1"/>
    </xf>
    <xf numFmtId="0" fontId="7" fillId="3" borderId="6" xfId="0" applyNumberFormat="1" applyFont="1" applyFill="1" applyBorder="1" applyAlignment="1" applyProtection="1">
      <alignment horizontal="center" vertical="center"/>
      <protection hidden="1"/>
    </xf>
    <xf numFmtId="0" fontId="0" fillId="3" borderId="0" xfId="0" applyFill="1" applyAlignment="1" applyProtection="1">
      <alignment horizontal="center" vertical="center"/>
      <protection hidden="1"/>
    </xf>
    <xf numFmtId="0" fontId="0" fillId="3" borderId="0" xfId="0" applyNumberFormat="1" applyFill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center" vertical="center" wrapText="1"/>
      <protection hidden="1"/>
    </xf>
    <xf numFmtId="0" fontId="1" fillId="5" borderId="10" xfId="0" applyFont="1" applyFill="1" applyBorder="1" applyAlignment="1" applyProtection="1">
      <alignment horizontal="center" vertical="center" shrinkToFit="1"/>
      <protection locked="0" hidden="1"/>
    </xf>
    <xf numFmtId="0" fontId="6" fillId="5" borderId="11" xfId="0" applyFont="1" applyFill="1" applyBorder="1" applyAlignment="1" applyProtection="1">
      <alignment horizontal="center" vertical="center"/>
      <protection locked="0" hidden="1"/>
    </xf>
    <xf numFmtId="0" fontId="1" fillId="5" borderId="16" xfId="0" applyFont="1" applyFill="1" applyBorder="1" applyAlignment="1" applyProtection="1">
      <alignment horizontal="center" vertical="center" shrinkToFit="1"/>
      <protection locked="0" hidden="1"/>
    </xf>
    <xf numFmtId="0" fontId="6" fillId="5" borderId="17" xfId="0" applyFont="1" applyFill="1" applyBorder="1" applyAlignment="1" applyProtection="1">
      <alignment horizontal="center" vertical="center"/>
      <protection locked="0" hidden="1"/>
    </xf>
    <xf numFmtId="0" fontId="1" fillId="5" borderId="14" xfId="0" applyFont="1" applyFill="1" applyBorder="1" applyAlignment="1" applyProtection="1">
      <alignment horizontal="center" vertical="center" shrinkToFit="1"/>
      <protection locked="0" hidden="1"/>
    </xf>
    <xf numFmtId="0" fontId="6" fillId="5" borderId="15" xfId="0" applyFont="1" applyFill="1" applyBorder="1" applyAlignment="1" applyProtection="1">
      <alignment horizontal="center" vertical="center"/>
      <protection locked="0" hidden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Alignment="1" applyProtection="1">
      <alignment horizontal="center" vertical="center"/>
      <protection hidden="1"/>
    </xf>
    <xf numFmtId="166" fontId="0" fillId="0" borderId="0" xfId="0" applyNumberFormat="1" applyBorder="1" applyAlignment="1" applyProtection="1">
      <alignment horizontal="right" vertical="center" shrinkToFit="1"/>
      <protection hidden="1"/>
    </xf>
    <xf numFmtId="0" fontId="0" fillId="0" borderId="0" xfId="0" applyAlignment="1">
      <alignment horizontal="left"/>
    </xf>
    <xf numFmtId="0" fontId="3" fillId="3" borderId="7" xfId="0" applyNumberFormat="1" applyFont="1" applyFill="1" applyBorder="1" applyAlignment="1" applyProtection="1">
      <alignment horizontal="center" vertical="center"/>
      <protection hidden="1"/>
    </xf>
    <xf numFmtId="0" fontId="0" fillId="4" borderId="21" xfId="0" applyNumberFormat="1" applyFill="1" applyBorder="1" applyAlignment="1" applyProtection="1">
      <alignment horizontal="left" vertical="center" shrinkToFit="1"/>
      <protection hidden="1"/>
    </xf>
    <xf numFmtId="0" fontId="0" fillId="4" borderId="22" xfId="0" applyNumberFormat="1" applyFill="1" applyBorder="1" applyAlignment="1" applyProtection="1">
      <alignment horizontal="left" vertical="center" shrinkToFit="1"/>
      <protection hidden="1"/>
    </xf>
    <xf numFmtId="166" fontId="3" fillId="0" borderId="0" xfId="0" applyNumberFormat="1" applyFont="1" applyAlignment="1" applyProtection="1">
      <alignment horizontal="center" vertical="center"/>
      <protection hidden="1"/>
    </xf>
    <xf numFmtId="167" fontId="0" fillId="0" borderId="0" xfId="0" applyNumberFormat="1" applyBorder="1" applyAlignment="1" applyProtection="1">
      <alignment horizontal="right" vertical="center" shrinkToFit="1"/>
      <protection hidden="1"/>
    </xf>
    <xf numFmtId="167" fontId="0" fillId="0" borderId="2" xfId="0" applyNumberFormat="1" applyBorder="1" applyAlignment="1" applyProtection="1">
      <alignment horizontal="right" vertical="center" shrinkToFit="1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</xf>
    <xf numFmtId="0" fontId="8" fillId="3" borderId="18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19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20" xfId="0" applyNumberFormat="1" applyFont="1" applyFill="1" applyBorder="1" applyAlignment="1" applyProtection="1">
      <alignment horizontal="center" vertical="center" shrinkToFit="1"/>
      <protection hidden="1"/>
    </xf>
    <xf numFmtId="0" fontId="7" fillId="3" borderId="8" xfId="0" applyNumberFormat="1" applyFont="1" applyFill="1" applyBorder="1" applyAlignment="1" applyProtection="1">
      <alignment horizontal="center" vertical="center"/>
      <protection hidden="1"/>
    </xf>
    <xf numFmtId="0" fontId="4" fillId="5" borderId="12" xfId="0" applyNumberFormat="1" applyFont="1" applyFill="1" applyBorder="1" applyAlignment="1" applyProtection="1">
      <alignment horizontal="center" vertical="center" shrinkToFit="1"/>
      <protection hidden="1"/>
    </xf>
    <xf numFmtId="0" fontId="4" fillId="5" borderId="13" xfId="0" applyNumberFormat="1" applyFont="1" applyFill="1" applyBorder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7">
    <dxf>
      <fill>
        <patternFill>
          <bgColor theme="4" tint="0.59996337778862885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9900"/>
      <rgbColor rgb="0000FFFF"/>
      <rgbColor rgb="0000FF00"/>
      <rgbColor rgb="00FF0000"/>
      <rgbColor rgb="00CC66F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CCFF"/>
      <color rgb="FF33CCCC"/>
      <color rgb="FFFF3300"/>
      <color rgb="FFFF6600"/>
      <color rgb="FFFFFF66"/>
      <color rgb="FFFFCCCC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2.xml"/><Relationship Id="rId12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chartsheet" Target="chartsheets/sheet5.xml"/><Relationship Id="rId10" Type="http://schemas.openxmlformats.org/officeDocument/2006/relationships/worksheet" Target="worksheets/sheet5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4.xml"/><Relationship Id="rId14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Masse nette de combustible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Test!$J$10:$L$10</c:f>
              <c:strCache>
                <c:ptCount val="1"/>
                <c:pt idx="0">
                  <c:v>Masse totale nette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Meas!$G$2:$G$1001</c:f>
              <c:numCache>
                <c:formatCode>General</c:formatCode>
                <c:ptCount val="1000"/>
                <c:pt idx="0">
                  <c:v>336.60084300000017</c:v>
                </c:pt>
                <c:pt idx="1">
                  <c:v>336.68335500000012</c:v>
                </c:pt>
                <c:pt idx="2">
                  <c:v>336.69003900000007</c:v>
                </c:pt>
                <c:pt idx="3">
                  <c:v>336.62519599999996</c:v>
                </c:pt>
                <c:pt idx="4">
                  <c:v>336.54877500000021</c:v>
                </c:pt>
                <c:pt idx="5">
                  <c:v>336.54295500000012</c:v>
                </c:pt>
                <c:pt idx="6">
                  <c:v>336.54453100000001</c:v>
                </c:pt>
                <c:pt idx="7">
                  <c:v>336.66148100000009</c:v>
                </c:pt>
                <c:pt idx="8">
                  <c:v>336.69685100000015</c:v>
                </c:pt>
                <c:pt idx="9">
                  <c:v>336.56476000000021</c:v>
                </c:pt>
                <c:pt idx="10">
                  <c:v>336.60845500000005</c:v>
                </c:pt>
                <c:pt idx="11">
                  <c:v>336.65900600000032</c:v>
                </c:pt>
                <c:pt idx="12">
                  <c:v>336.56133800000021</c:v>
                </c:pt>
                <c:pt idx="13">
                  <c:v>336.57227600000033</c:v>
                </c:pt>
                <c:pt idx="14">
                  <c:v>336.50829000000022</c:v>
                </c:pt>
                <c:pt idx="15">
                  <c:v>336.58746200000019</c:v>
                </c:pt>
                <c:pt idx="16">
                  <c:v>336.52768600000013</c:v>
                </c:pt>
                <c:pt idx="17">
                  <c:v>336.69260900000018</c:v>
                </c:pt>
                <c:pt idx="18">
                  <c:v>336.53864500000009</c:v>
                </c:pt>
                <c:pt idx="19">
                  <c:v>336.5301730000001</c:v>
                </c:pt>
                <c:pt idx="20">
                  <c:v>336.55632200000014</c:v>
                </c:pt>
                <c:pt idx="21">
                  <c:v>336.51673600000004</c:v>
                </c:pt>
                <c:pt idx="22">
                  <c:v>336.5083010000003</c:v>
                </c:pt>
                <c:pt idx="23">
                  <c:v>336.5781820000002</c:v>
                </c:pt>
                <c:pt idx="24">
                  <c:v>336.61016800000016</c:v>
                </c:pt>
                <c:pt idx="25">
                  <c:v>336.57229700000016</c:v>
                </c:pt>
                <c:pt idx="26">
                  <c:v>336.61943999999994</c:v>
                </c:pt>
                <c:pt idx="27">
                  <c:v>336.55299100000002</c:v>
                </c:pt>
                <c:pt idx="28">
                  <c:v>336.51087099999995</c:v>
                </c:pt>
                <c:pt idx="29">
                  <c:v>336.43770900000004</c:v>
                </c:pt>
                <c:pt idx="30">
                  <c:v>336.50752500000021</c:v>
                </c:pt>
                <c:pt idx="31">
                  <c:v>336.49747000000002</c:v>
                </c:pt>
                <c:pt idx="32">
                  <c:v>336.46881700000017</c:v>
                </c:pt>
                <c:pt idx="33">
                  <c:v>336.49570600000015</c:v>
                </c:pt>
                <c:pt idx="34">
                  <c:v>336.60258999999996</c:v>
                </c:pt>
                <c:pt idx="35">
                  <c:v>336.37116400000014</c:v>
                </c:pt>
                <c:pt idx="36">
                  <c:v>336.43596100000013</c:v>
                </c:pt>
                <c:pt idx="37">
                  <c:v>336.44105799999988</c:v>
                </c:pt>
                <c:pt idx="38">
                  <c:v>336.39390700000013</c:v>
                </c:pt>
                <c:pt idx="39">
                  <c:v>336.39138200000025</c:v>
                </c:pt>
                <c:pt idx="40">
                  <c:v>336.41069400000015</c:v>
                </c:pt>
                <c:pt idx="41">
                  <c:v>336.39559800000006</c:v>
                </c:pt>
                <c:pt idx="42">
                  <c:v>336.36534800000004</c:v>
                </c:pt>
                <c:pt idx="43">
                  <c:v>336.34845300000006</c:v>
                </c:pt>
                <c:pt idx="44">
                  <c:v>336.27098100000012</c:v>
                </c:pt>
                <c:pt idx="45">
                  <c:v>336.34676800000011</c:v>
                </c:pt>
                <c:pt idx="46">
                  <c:v>336.31895699999995</c:v>
                </c:pt>
                <c:pt idx="47">
                  <c:v>336.2920610000001</c:v>
                </c:pt>
                <c:pt idx="48">
                  <c:v>336.27185300000019</c:v>
                </c:pt>
                <c:pt idx="49">
                  <c:v>336.34676100000024</c:v>
                </c:pt>
                <c:pt idx="50">
                  <c:v>336.2364970000001</c:v>
                </c:pt>
                <c:pt idx="51">
                  <c:v>336.35598000000027</c:v>
                </c:pt>
                <c:pt idx="52">
                  <c:v>336.37702200000012</c:v>
                </c:pt>
                <c:pt idx="53">
                  <c:v>336.40557600000011</c:v>
                </c:pt>
                <c:pt idx="54">
                  <c:v>336.29277500000012</c:v>
                </c:pt>
                <c:pt idx="55">
                  <c:v>336.38202300000012</c:v>
                </c:pt>
                <c:pt idx="56">
                  <c:v>336.36091900000019</c:v>
                </c:pt>
                <c:pt idx="57">
                  <c:v>336.35168700000008</c:v>
                </c:pt>
                <c:pt idx="58">
                  <c:v>336.42902500000014</c:v>
                </c:pt>
                <c:pt idx="59">
                  <c:v>336.35833600000001</c:v>
                </c:pt>
                <c:pt idx="60">
                  <c:v>336.38188400000013</c:v>
                </c:pt>
                <c:pt idx="61">
                  <c:v>336.44247300000006</c:v>
                </c:pt>
                <c:pt idx="62">
                  <c:v>336.46180000000004</c:v>
                </c:pt>
                <c:pt idx="63">
                  <c:v>336.61069399999997</c:v>
                </c:pt>
                <c:pt idx="64">
                  <c:v>336.66119500000013</c:v>
                </c:pt>
                <c:pt idx="65">
                  <c:v>336.79662200000007</c:v>
                </c:pt>
                <c:pt idx="66">
                  <c:v>336.77974700000004</c:v>
                </c:pt>
                <c:pt idx="67">
                  <c:v>336.78300800000011</c:v>
                </c:pt>
                <c:pt idx="68">
                  <c:v>336.8165640000002</c:v>
                </c:pt>
                <c:pt idx="69">
                  <c:v>336.97215000000006</c:v>
                </c:pt>
                <c:pt idx="70">
                  <c:v>336.81391800000006</c:v>
                </c:pt>
                <c:pt idx="71">
                  <c:v>336.80379900000025</c:v>
                </c:pt>
                <c:pt idx="72">
                  <c:v>336.91552700000011</c:v>
                </c:pt>
                <c:pt idx="73">
                  <c:v>337.13272099999995</c:v>
                </c:pt>
                <c:pt idx="74">
                  <c:v>337.17560600000024</c:v>
                </c:pt>
                <c:pt idx="75">
                  <c:v>337.17896100000007</c:v>
                </c:pt>
                <c:pt idx="76">
                  <c:v>337.02564100000018</c:v>
                </c:pt>
                <c:pt idx="77">
                  <c:v>336.93737499999997</c:v>
                </c:pt>
                <c:pt idx="78">
                  <c:v>337.01808200000005</c:v>
                </c:pt>
                <c:pt idx="79">
                  <c:v>337.08622500000001</c:v>
                </c:pt>
                <c:pt idx="80">
                  <c:v>336.96674699999994</c:v>
                </c:pt>
                <c:pt idx="81">
                  <c:v>337.09619199999997</c:v>
                </c:pt>
                <c:pt idx="82">
                  <c:v>337.17025199999989</c:v>
                </c:pt>
                <c:pt idx="83">
                  <c:v>337.10370300000022</c:v>
                </c:pt>
                <c:pt idx="84">
                  <c:v>337.1920540000001</c:v>
                </c:pt>
                <c:pt idx="85">
                  <c:v>337.17188400000032</c:v>
                </c:pt>
                <c:pt idx="86">
                  <c:v>337.16168400000015</c:v>
                </c:pt>
                <c:pt idx="87">
                  <c:v>337.26935600000024</c:v>
                </c:pt>
                <c:pt idx="88">
                  <c:v>337.18011100000012</c:v>
                </c:pt>
                <c:pt idx="89">
                  <c:v>337.16161600000009</c:v>
                </c:pt>
                <c:pt idx="90">
                  <c:v>337.06234900000027</c:v>
                </c:pt>
                <c:pt idx="91">
                  <c:v>336.88393900000028</c:v>
                </c:pt>
                <c:pt idx="92">
                  <c:v>336.87394100000006</c:v>
                </c:pt>
                <c:pt idx="93">
                  <c:v>336.68789300000026</c:v>
                </c:pt>
                <c:pt idx="94">
                  <c:v>336.61219100000017</c:v>
                </c:pt>
                <c:pt idx="95">
                  <c:v>336.51291900000024</c:v>
                </c:pt>
                <c:pt idx="96">
                  <c:v>336.2545070000001</c:v>
                </c:pt>
                <c:pt idx="97">
                  <c:v>336.18723300000011</c:v>
                </c:pt>
                <c:pt idx="98">
                  <c:v>336.11567000000014</c:v>
                </c:pt>
                <c:pt idx="99">
                  <c:v>336.034897</c:v>
                </c:pt>
                <c:pt idx="100">
                  <c:v>335.87171600000011</c:v>
                </c:pt>
                <c:pt idx="101">
                  <c:v>335.81446600000027</c:v>
                </c:pt>
                <c:pt idx="102">
                  <c:v>335.61253299999998</c:v>
                </c:pt>
                <c:pt idx="103">
                  <c:v>335.57984100000021</c:v>
                </c:pt>
                <c:pt idx="104">
                  <c:v>335.3853610000001</c:v>
                </c:pt>
                <c:pt idx="105">
                  <c:v>335.29109800000015</c:v>
                </c:pt>
                <c:pt idx="106">
                  <c:v>335.15155400000003</c:v>
                </c:pt>
                <c:pt idx="107">
                  <c:v>334.95625900000005</c:v>
                </c:pt>
                <c:pt idx="108">
                  <c:v>334.7316350000001</c:v>
                </c:pt>
                <c:pt idx="109">
                  <c:v>334.31116400000019</c:v>
                </c:pt>
                <c:pt idx="110">
                  <c:v>334.11767500000019</c:v>
                </c:pt>
                <c:pt idx="111">
                  <c:v>334.11338800000021</c:v>
                </c:pt>
                <c:pt idx="112">
                  <c:v>333.99048600000015</c:v>
                </c:pt>
                <c:pt idx="113">
                  <c:v>333.7767200000003</c:v>
                </c:pt>
                <c:pt idx="114">
                  <c:v>333.71538800000008</c:v>
                </c:pt>
                <c:pt idx="115">
                  <c:v>333.52596800000015</c:v>
                </c:pt>
                <c:pt idx="116">
                  <c:v>333.40316800000028</c:v>
                </c:pt>
                <c:pt idx="117">
                  <c:v>333.18626100000029</c:v>
                </c:pt>
                <c:pt idx="118">
                  <c:v>333.03473100000019</c:v>
                </c:pt>
                <c:pt idx="119">
                  <c:v>332.93704900000012</c:v>
                </c:pt>
                <c:pt idx="120">
                  <c:v>333.01445400000011</c:v>
                </c:pt>
                <c:pt idx="121">
                  <c:v>332.79892900000004</c:v>
                </c:pt>
                <c:pt idx="122">
                  <c:v>332.68534100000011</c:v>
                </c:pt>
                <c:pt idx="123">
                  <c:v>332.4935210000001</c:v>
                </c:pt>
                <c:pt idx="124">
                  <c:v>332.37995600000022</c:v>
                </c:pt>
                <c:pt idx="125">
                  <c:v>332.26043600000003</c:v>
                </c:pt>
                <c:pt idx="126">
                  <c:v>331.81292600000006</c:v>
                </c:pt>
                <c:pt idx="127">
                  <c:v>331.82369700000027</c:v>
                </c:pt>
                <c:pt idx="128">
                  <c:v>331.57627899999989</c:v>
                </c:pt>
                <c:pt idx="129">
                  <c:v>331.24147300000004</c:v>
                </c:pt>
                <c:pt idx="130">
                  <c:v>331.13382200000024</c:v>
                </c:pt>
                <c:pt idx="131">
                  <c:v>330.95961400000033</c:v>
                </c:pt>
                <c:pt idx="132">
                  <c:v>330.60035800000014</c:v>
                </c:pt>
                <c:pt idx="133">
                  <c:v>330.39093600000024</c:v>
                </c:pt>
                <c:pt idx="134">
                  <c:v>330.40769599999999</c:v>
                </c:pt>
                <c:pt idx="135">
                  <c:v>330.03506300000004</c:v>
                </c:pt>
                <c:pt idx="136">
                  <c:v>329.429216</c:v>
                </c:pt>
                <c:pt idx="137">
                  <c:v>329.26609000000008</c:v>
                </c:pt>
                <c:pt idx="138">
                  <c:v>329.07590900000014</c:v>
                </c:pt>
                <c:pt idx="139">
                  <c:v>328.5903330000001</c:v>
                </c:pt>
                <c:pt idx="140">
                  <c:v>328.49877300000026</c:v>
                </c:pt>
                <c:pt idx="141">
                  <c:v>328.28655500000013</c:v>
                </c:pt>
                <c:pt idx="142">
                  <c:v>327.90877599999999</c:v>
                </c:pt>
                <c:pt idx="143">
                  <c:v>327.62181700000019</c:v>
                </c:pt>
                <c:pt idx="144">
                  <c:v>327.2768100000003</c:v>
                </c:pt>
                <c:pt idx="145">
                  <c:v>326.90158700000029</c:v>
                </c:pt>
                <c:pt idx="146">
                  <c:v>326.55236599999989</c:v>
                </c:pt>
                <c:pt idx="147">
                  <c:v>326.53978200000006</c:v>
                </c:pt>
                <c:pt idx="148">
                  <c:v>326.05488700000024</c:v>
                </c:pt>
                <c:pt idx="149">
                  <c:v>326.06500700000015</c:v>
                </c:pt>
                <c:pt idx="150">
                  <c:v>325.98078299999997</c:v>
                </c:pt>
                <c:pt idx="151">
                  <c:v>325.57931499999995</c:v>
                </c:pt>
                <c:pt idx="152">
                  <c:v>325.48760600000014</c:v>
                </c:pt>
                <c:pt idx="153">
                  <c:v>325.22668199999998</c:v>
                </c:pt>
                <c:pt idx="154">
                  <c:v>325.07194100000015</c:v>
                </c:pt>
                <c:pt idx="155">
                  <c:v>324.71656400000006</c:v>
                </c:pt>
                <c:pt idx="156">
                  <c:v>324.66372000000001</c:v>
                </c:pt>
                <c:pt idx="157">
                  <c:v>324.38593300000002</c:v>
                </c:pt>
                <c:pt idx="158">
                  <c:v>324.27563899999996</c:v>
                </c:pt>
                <c:pt idx="159">
                  <c:v>324.0289600000001</c:v>
                </c:pt>
                <c:pt idx="160">
                  <c:v>323.75635000000011</c:v>
                </c:pt>
                <c:pt idx="161">
                  <c:v>323.57043599999997</c:v>
                </c:pt>
                <c:pt idx="162">
                  <c:v>323.32288100000005</c:v>
                </c:pt>
                <c:pt idx="163">
                  <c:v>323.08127100000002</c:v>
                </c:pt>
                <c:pt idx="164">
                  <c:v>322.99645899999996</c:v>
                </c:pt>
                <c:pt idx="165">
                  <c:v>322.63126200000011</c:v>
                </c:pt>
                <c:pt idx="166">
                  <c:v>322.21222000000012</c:v>
                </c:pt>
                <c:pt idx="167">
                  <c:v>321.91173700000013</c:v>
                </c:pt>
                <c:pt idx="168">
                  <c:v>321.74177800000007</c:v>
                </c:pt>
                <c:pt idx="169">
                  <c:v>321.20307100000014</c:v>
                </c:pt>
                <c:pt idx="170">
                  <c:v>321.20150200000012</c:v>
                </c:pt>
                <c:pt idx="171">
                  <c:v>320.71267100000023</c:v>
                </c:pt>
                <c:pt idx="172">
                  <c:v>320.09917700000005</c:v>
                </c:pt>
                <c:pt idx="173">
                  <c:v>320.35524900000019</c:v>
                </c:pt>
                <c:pt idx="174">
                  <c:v>319.56579300000021</c:v>
                </c:pt>
                <c:pt idx="175">
                  <c:v>319.13917100000003</c:v>
                </c:pt>
                <c:pt idx="176">
                  <c:v>318.63589300000012</c:v>
                </c:pt>
                <c:pt idx="177">
                  <c:v>318.31943300000012</c:v>
                </c:pt>
                <c:pt idx="178">
                  <c:v>317.71621200000004</c:v>
                </c:pt>
                <c:pt idx="179">
                  <c:v>317.42089299999998</c:v>
                </c:pt>
                <c:pt idx="180">
                  <c:v>317.16412800000012</c:v>
                </c:pt>
                <c:pt idx="181">
                  <c:v>316.57189700000004</c:v>
                </c:pt>
                <c:pt idx="182">
                  <c:v>316.41368499999999</c:v>
                </c:pt>
                <c:pt idx="183">
                  <c:v>315.7876040000001</c:v>
                </c:pt>
                <c:pt idx="184">
                  <c:v>315.52846</c:v>
                </c:pt>
                <c:pt idx="185">
                  <c:v>314.95624600000019</c:v>
                </c:pt>
                <c:pt idx="186">
                  <c:v>314.55418700000018</c:v>
                </c:pt>
                <c:pt idx="187">
                  <c:v>313.9339530000002</c:v>
                </c:pt>
                <c:pt idx="188">
                  <c:v>313.57713100000001</c:v>
                </c:pt>
                <c:pt idx="189">
                  <c:v>313.29963100000009</c:v>
                </c:pt>
                <c:pt idx="190">
                  <c:v>312.79966400000012</c:v>
                </c:pt>
                <c:pt idx="191">
                  <c:v>312.34781700000008</c:v>
                </c:pt>
                <c:pt idx="192">
                  <c:v>311.88263600000005</c:v>
                </c:pt>
                <c:pt idx="193">
                  <c:v>311.84299499999997</c:v>
                </c:pt>
                <c:pt idx="194">
                  <c:v>311.20512000000008</c:v>
                </c:pt>
                <c:pt idx="195">
                  <c:v>310.86013400000002</c:v>
                </c:pt>
                <c:pt idx="196">
                  <c:v>310.50412300000016</c:v>
                </c:pt>
                <c:pt idx="197">
                  <c:v>309.94804700000009</c:v>
                </c:pt>
                <c:pt idx="198">
                  <c:v>309.82846599999993</c:v>
                </c:pt>
                <c:pt idx="199">
                  <c:v>309.51299900000004</c:v>
                </c:pt>
                <c:pt idx="200">
                  <c:v>309.08287500000006</c:v>
                </c:pt>
                <c:pt idx="201">
                  <c:v>308.76823300000024</c:v>
                </c:pt>
                <c:pt idx="202">
                  <c:v>308.17323100000021</c:v>
                </c:pt>
                <c:pt idx="203">
                  <c:v>307.96799100000021</c:v>
                </c:pt>
                <c:pt idx="204">
                  <c:v>307.29819900000007</c:v>
                </c:pt>
                <c:pt idx="205">
                  <c:v>307.17951500000026</c:v>
                </c:pt>
                <c:pt idx="206">
                  <c:v>306.4179610000001</c:v>
                </c:pt>
                <c:pt idx="207">
                  <c:v>306.13447300000007</c:v>
                </c:pt>
                <c:pt idx="208">
                  <c:v>305.80794100000003</c:v>
                </c:pt>
                <c:pt idx="209">
                  <c:v>305.35338200000024</c:v>
                </c:pt>
                <c:pt idx="210">
                  <c:v>304.89145200000007</c:v>
                </c:pt>
                <c:pt idx="211">
                  <c:v>304.3848710000002</c:v>
                </c:pt>
                <c:pt idx="212">
                  <c:v>304.22167399999989</c:v>
                </c:pt>
                <c:pt idx="213">
                  <c:v>303.52579900000001</c:v>
                </c:pt>
                <c:pt idx="214">
                  <c:v>303.11084400000027</c:v>
                </c:pt>
                <c:pt idx="215">
                  <c:v>302.60930600000029</c:v>
                </c:pt>
                <c:pt idx="216">
                  <c:v>302.22801300000015</c:v>
                </c:pt>
                <c:pt idx="217">
                  <c:v>301.90337000000022</c:v>
                </c:pt>
                <c:pt idx="218">
                  <c:v>301.41266500000006</c:v>
                </c:pt>
                <c:pt idx="219">
                  <c:v>300.86228900000015</c:v>
                </c:pt>
                <c:pt idx="220">
                  <c:v>300.52237400000013</c:v>
                </c:pt>
                <c:pt idx="221">
                  <c:v>299.77414000000022</c:v>
                </c:pt>
                <c:pt idx="222">
                  <c:v>299.41497900000013</c:v>
                </c:pt>
                <c:pt idx="223">
                  <c:v>298.73164399999996</c:v>
                </c:pt>
                <c:pt idx="224">
                  <c:v>298.27979099999993</c:v>
                </c:pt>
                <c:pt idx="225">
                  <c:v>298.04666300000008</c:v>
                </c:pt>
                <c:pt idx="226">
                  <c:v>297.08736500000009</c:v>
                </c:pt>
                <c:pt idx="227">
                  <c:v>296.8677540000001</c:v>
                </c:pt>
                <c:pt idx="228">
                  <c:v>296.25265300000024</c:v>
                </c:pt>
                <c:pt idx="229">
                  <c:v>295.79824800000006</c:v>
                </c:pt>
                <c:pt idx="230">
                  <c:v>295.11321300000009</c:v>
                </c:pt>
                <c:pt idx="231">
                  <c:v>294.47453200000018</c:v>
                </c:pt>
                <c:pt idx="232">
                  <c:v>294.13367000000017</c:v>
                </c:pt>
                <c:pt idx="233">
                  <c:v>293.47727600000007</c:v>
                </c:pt>
                <c:pt idx="234">
                  <c:v>293.07437500000015</c:v>
                </c:pt>
                <c:pt idx="235">
                  <c:v>292.6451770000001</c:v>
                </c:pt>
                <c:pt idx="236">
                  <c:v>292.12335800000005</c:v>
                </c:pt>
                <c:pt idx="237">
                  <c:v>291.39291400000002</c:v>
                </c:pt>
                <c:pt idx="238">
                  <c:v>291.01692099999991</c:v>
                </c:pt>
                <c:pt idx="239">
                  <c:v>290.35044500000004</c:v>
                </c:pt>
                <c:pt idx="240">
                  <c:v>289.87476800000013</c:v>
                </c:pt>
                <c:pt idx="241">
                  <c:v>289.01066200000014</c:v>
                </c:pt>
                <c:pt idx="242">
                  <c:v>288.75555900000018</c:v>
                </c:pt>
                <c:pt idx="243">
                  <c:v>287.99902999999995</c:v>
                </c:pt>
                <c:pt idx="244">
                  <c:v>287.35449000000017</c:v>
                </c:pt>
                <c:pt idx="245">
                  <c:v>286.91785200000004</c:v>
                </c:pt>
                <c:pt idx="246">
                  <c:v>286.35151399999995</c:v>
                </c:pt>
                <c:pt idx="247">
                  <c:v>285.87347100000011</c:v>
                </c:pt>
                <c:pt idx="248">
                  <c:v>285.03110100000004</c:v>
                </c:pt>
                <c:pt idx="249">
                  <c:v>284.23095700000022</c:v>
                </c:pt>
                <c:pt idx="250">
                  <c:v>283.85069300000009</c:v>
                </c:pt>
                <c:pt idx="251">
                  <c:v>283.01075100000025</c:v>
                </c:pt>
                <c:pt idx="252">
                  <c:v>282.34271699999999</c:v>
                </c:pt>
                <c:pt idx="253">
                  <c:v>281.94983900000011</c:v>
                </c:pt>
                <c:pt idx="254">
                  <c:v>281.1157740000001</c:v>
                </c:pt>
                <c:pt idx="255">
                  <c:v>280.42673600000012</c:v>
                </c:pt>
                <c:pt idx="256">
                  <c:v>279.91415400000005</c:v>
                </c:pt>
                <c:pt idx="257">
                  <c:v>279.01053000000002</c:v>
                </c:pt>
                <c:pt idx="258">
                  <c:v>278.56605900000022</c:v>
                </c:pt>
                <c:pt idx="259">
                  <c:v>277.82987800000001</c:v>
                </c:pt>
                <c:pt idx="260">
                  <c:v>277.15249399999993</c:v>
                </c:pt>
                <c:pt idx="261">
                  <c:v>276.49859000000015</c:v>
                </c:pt>
                <c:pt idx="262">
                  <c:v>275.70766000000003</c:v>
                </c:pt>
                <c:pt idx="263">
                  <c:v>275.17333699999995</c:v>
                </c:pt>
                <c:pt idx="264">
                  <c:v>274.235815</c:v>
                </c:pt>
                <c:pt idx="265">
                  <c:v>273.68476600000008</c:v>
                </c:pt>
                <c:pt idx="266">
                  <c:v>273.06872999999996</c:v>
                </c:pt>
                <c:pt idx="267">
                  <c:v>272.36194700000033</c:v>
                </c:pt>
                <c:pt idx="268">
                  <c:v>271.35812699999997</c:v>
                </c:pt>
                <c:pt idx="269">
                  <c:v>270.76235799999995</c:v>
                </c:pt>
                <c:pt idx="270">
                  <c:v>269.90660100000014</c:v>
                </c:pt>
                <c:pt idx="271">
                  <c:v>269.16609300000027</c:v>
                </c:pt>
                <c:pt idx="272">
                  <c:v>268.3945520000002</c:v>
                </c:pt>
                <c:pt idx="273">
                  <c:v>267.71037300000012</c:v>
                </c:pt>
                <c:pt idx="274">
                  <c:v>266.94733100000008</c:v>
                </c:pt>
                <c:pt idx="275">
                  <c:v>265.82546300000013</c:v>
                </c:pt>
                <c:pt idx="276">
                  <c:v>265.11366600000019</c:v>
                </c:pt>
                <c:pt idx="277">
                  <c:v>264.35634700000014</c:v>
                </c:pt>
                <c:pt idx="278">
                  <c:v>263.48779600000012</c:v>
                </c:pt>
                <c:pt idx="279">
                  <c:v>262.62878799999999</c:v>
                </c:pt>
                <c:pt idx="280">
                  <c:v>261.79979300000014</c:v>
                </c:pt>
                <c:pt idx="281">
                  <c:v>260.60686800000008</c:v>
                </c:pt>
                <c:pt idx="282">
                  <c:v>260.471857</c:v>
                </c:pt>
                <c:pt idx="283">
                  <c:v>259.62521800000013</c:v>
                </c:pt>
                <c:pt idx="284">
                  <c:v>258.95043400000031</c:v>
                </c:pt>
                <c:pt idx="285">
                  <c:v>258.02927100000011</c:v>
                </c:pt>
                <c:pt idx="286">
                  <c:v>256.73658100000011</c:v>
                </c:pt>
                <c:pt idx="287">
                  <c:v>255.70591300000024</c:v>
                </c:pt>
                <c:pt idx="288">
                  <c:v>254.49089099999992</c:v>
                </c:pt>
                <c:pt idx="289">
                  <c:v>253.60051900000008</c:v>
                </c:pt>
                <c:pt idx="290">
                  <c:v>252.55884100000003</c:v>
                </c:pt>
                <c:pt idx="291">
                  <c:v>251.18290999999999</c:v>
                </c:pt>
                <c:pt idx="292">
                  <c:v>250.70522000000005</c:v>
                </c:pt>
                <c:pt idx="293">
                  <c:v>249.52466600000025</c:v>
                </c:pt>
                <c:pt idx="294">
                  <c:v>248.47196400000007</c:v>
                </c:pt>
                <c:pt idx="295">
                  <c:v>247.74823500000025</c:v>
                </c:pt>
                <c:pt idx="296">
                  <c:v>246.40434600000003</c:v>
                </c:pt>
                <c:pt idx="297">
                  <c:v>245.68589400000019</c:v>
                </c:pt>
                <c:pt idx="298">
                  <c:v>244.31670800000006</c:v>
                </c:pt>
                <c:pt idx="299">
                  <c:v>243.29257700000016</c:v>
                </c:pt>
                <c:pt idx="300">
                  <c:v>242.19706799999994</c:v>
                </c:pt>
                <c:pt idx="301">
                  <c:v>240.90626400000019</c:v>
                </c:pt>
                <c:pt idx="302">
                  <c:v>239.73588600000016</c:v>
                </c:pt>
                <c:pt idx="303">
                  <c:v>238.33135100000004</c:v>
                </c:pt>
                <c:pt idx="304">
                  <c:v>237.12554799999998</c:v>
                </c:pt>
                <c:pt idx="305">
                  <c:v>235.9611130000003</c:v>
                </c:pt>
                <c:pt idx="306">
                  <c:v>234.44881299999997</c:v>
                </c:pt>
                <c:pt idx="307">
                  <c:v>233.15547900000001</c:v>
                </c:pt>
                <c:pt idx="308">
                  <c:v>231.91605500000014</c:v>
                </c:pt>
                <c:pt idx="309">
                  <c:v>230.28601900000012</c:v>
                </c:pt>
                <c:pt idx="310">
                  <c:v>229.20490500000005</c:v>
                </c:pt>
                <c:pt idx="311">
                  <c:v>227.5648140000003</c:v>
                </c:pt>
                <c:pt idx="312">
                  <c:v>226.27078600000004</c:v>
                </c:pt>
                <c:pt idx="313">
                  <c:v>224.32965300000023</c:v>
                </c:pt>
                <c:pt idx="314">
                  <c:v>223.20998099999997</c:v>
                </c:pt>
                <c:pt idx="315">
                  <c:v>221.856403</c:v>
                </c:pt>
                <c:pt idx="316">
                  <c:v>219.94876500000009</c:v>
                </c:pt>
                <c:pt idx="317">
                  <c:v>218.85305900000003</c:v>
                </c:pt>
                <c:pt idx="318">
                  <c:v>220.64982400000008</c:v>
                </c:pt>
                <c:pt idx="319">
                  <c:v>222.82110700000021</c:v>
                </c:pt>
                <c:pt idx="320">
                  <c:v>224.89697400000023</c:v>
                </c:pt>
                <c:pt idx="321">
                  <c:v>227.34380300000021</c:v>
                </c:pt>
                <c:pt idx="322">
                  <c:v>229.54994699999997</c:v>
                </c:pt>
                <c:pt idx="323">
                  <c:v>232.56902700000001</c:v>
                </c:pt>
                <c:pt idx="324">
                  <c:v>235.29297399999996</c:v>
                </c:pt>
                <c:pt idx="325">
                  <c:v>238.17747699999995</c:v>
                </c:pt>
                <c:pt idx="326">
                  <c:v>241.7339750000001</c:v>
                </c:pt>
                <c:pt idx="327">
                  <c:v>244.82536400000004</c:v>
                </c:pt>
                <c:pt idx="328">
                  <c:v>247.91552900000011</c:v>
                </c:pt>
                <c:pt idx="329">
                  <c:v>251.38426400000026</c:v>
                </c:pt>
                <c:pt idx="330">
                  <c:v>251.33944700000029</c:v>
                </c:pt>
                <c:pt idx="331">
                  <c:v>251.46116100000017</c:v>
                </c:pt>
                <c:pt idx="332">
                  <c:v>250.14853700000003</c:v>
                </c:pt>
                <c:pt idx="333">
                  <c:v>248.84098700000004</c:v>
                </c:pt>
                <c:pt idx="334">
                  <c:v>247.96328600000015</c:v>
                </c:pt>
                <c:pt idx="335">
                  <c:v>247.99548800000002</c:v>
                </c:pt>
                <c:pt idx="336">
                  <c:v>246.55119800000011</c:v>
                </c:pt>
                <c:pt idx="337">
                  <c:v>246.43028900000013</c:v>
                </c:pt>
                <c:pt idx="338">
                  <c:v>246.83464300000014</c:v>
                </c:pt>
                <c:pt idx="339">
                  <c:v>250.00148600000011</c:v>
                </c:pt>
                <c:pt idx="340">
                  <c:v>253.12607200000002</c:v>
                </c:pt>
                <c:pt idx="341">
                  <c:v>256.7433910000002</c:v>
                </c:pt>
                <c:pt idx="342">
                  <c:v>260.09457999999995</c:v>
                </c:pt>
                <c:pt idx="343">
                  <c:v>262.90955500000018</c:v>
                </c:pt>
                <c:pt idx="344">
                  <c:v>266.47619600000007</c:v>
                </c:pt>
                <c:pt idx="345">
                  <c:v>269.78863499999989</c:v>
                </c:pt>
                <c:pt idx="346">
                  <c:v>269.76347400000009</c:v>
                </c:pt>
                <c:pt idx="347">
                  <c:v>270.16044300000021</c:v>
                </c:pt>
                <c:pt idx="348">
                  <c:v>269.99521600000003</c:v>
                </c:pt>
                <c:pt idx="349">
                  <c:v>269.74093100000005</c:v>
                </c:pt>
                <c:pt idx="350">
                  <c:v>268.94583499999999</c:v>
                </c:pt>
                <c:pt idx="351">
                  <c:v>268.26024400000006</c:v>
                </c:pt>
                <c:pt idx="352">
                  <c:v>267.4617760000001</c:v>
                </c:pt>
                <c:pt idx="353">
                  <c:v>266.56526000000008</c:v>
                </c:pt>
                <c:pt idx="354">
                  <c:v>268.00104100000021</c:v>
                </c:pt>
                <c:pt idx="355">
                  <c:v>271.91206299999999</c:v>
                </c:pt>
                <c:pt idx="356">
                  <c:v>275.01880500000016</c:v>
                </c:pt>
                <c:pt idx="357">
                  <c:v>278.67283399999997</c:v>
                </c:pt>
                <c:pt idx="358">
                  <c:v>281.36403100000007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6991824"/>
        <c:axId val="-1976990736"/>
      </c:scatterChart>
      <c:valAx>
        <c:axId val="-1976991824"/>
        <c:scaling>
          <c:orientation val="minMax"/>
          <c:max val="30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-1976990736"/>
        <c:crosses val="autoZero"/>
        <c:crossBetween val="midCat"/>
        <c:majorUnit val="2"/>
      </c:valAx>
      <c:valAx>
        <c:axId val="-1976990736"/>
        <c:scaling>
          <c:orientation val="minMax"/>
          <c:max val="360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en-US"/>
                  <a:t>Masse (kg)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-1976991824"/>
        <c:crosses val="autoZero"/>
        <c:crossBetween val="midCat"/>
        <c:majorUnit val="2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RHR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Test!$J$11:$L$11</c:f>
              <c:strCache>
                <c:ptCount val="1"/>
                <c:pt idx="0">
                  <c:v>RHR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Meas!$H$2:$H$1001</c:f>
              <c:numCache>
                <c:formatCode>General</c:formatCode>
                <c:ptCount val="1000"/>
                <c:pt idx="0">
                  <c:v>0</c:v>
                </c:pt>
                <c:pt idx="1">
                  <c:v>-213.13063137416319</c:v>
                </c:pt>
                <c:pt idx="2">
                  <c:v>-119.26876602272166</c:v>
                </c:pt>
                <c:pt idx="3">
                  <c:v>-21.202860149765101</c:v>
                </c:pt>
                <c:pt idx="4">
                  <c:v>33.669838141047485</c:v>
                </c:pt>
                <c:pt idx="5">
                  <c:v>30.353257977868992</c:v>
                </c:pt>
                <c:pt idx="6">
                  <c:v>24.713730036445163</c:v>
                </c:pt>
                <c:pt idx="7">
                  <c:v>-23.006287019316748</c:v>
                </c:pt>
                <c:pt idx="8">
                  <c:v>-31.987434533330759</c:v>
                </c:pt>
                <c:pt idx="9">
                  <c:v>10.729864034400165</c:v>
                </c:pt>
                <c:pt idx="10">
                  <c:v>-2.0217795481925238</c:v>
                </c:pt>
                <c:pt idx="11">
                  <c:v>-13.955132736906654</c:v>
                </c:pt>
                <c:pt idx="12">
                  <c:v>8.6417187670943516</c:v>
                </c:pt>
                <c:pt idx="13">
                  <c:v>24.117648869924881</c:v>
                </c:pt>
                <c:pt idx="14">
                  <c:v>39.103826585330552</c:v>
                </c:pt>
                <c:pt idx="15">
                  <c:v>8.1185800561127248</c:v>
                </c:pt>
                <c:pt idx="16">
                  <c:v>3.5562469118825075</c:v>
                </c:pt>
                <c:pt idx="17">
                  <c:v>-34.237688015713196</c:v>
                </c:pt>
                <c:pt idx="18">
                  <c:v>28.113519752310754</c:v>
                </c:pt>
                <c:pt idx="19">
                  <c:v>37.673425983023634</c:v>
                </c:pt>
                <c:pt idx="20">
                  <c:v>1.8895073544658245</c:v>
                </c:pt>
                <c:pt idx="21">
                  <c:v>20.535199128815012</c:v>
                </c:pt>
                <c:pt idx="22">
                  <c:v>33.725543470452344</c:v>
                </c:pt>
                <c:pt idx="23">
                  <c:v>-3.7694373392784808</c:v>
                </c:pt>
                <c:pt idx="24">
                  <c:v>-8.5191584752836604</c:v>
                </c:pt>
                <c:pt idx="25">
                  <c:v>-14.332981421687773</c:v>
                </c:pt>
                <c:pt idx="26">
                  <c:v>-7.2278333304247004</c:v>
                </c:pt>
                <c:pt idx="27">
                  <c:v>-5.7708095474721555</c:v>
                </c:pt>
                <c:pt idx="28">
                  <c:v>41.384710499777547</c:v>
                </c:pt>
                <c:pt idx="29">
                  <c:v>23.158046515788911</c:v>
                </c:pt>
                <c:pt idx="30">
                  <c:v>5.2722314431933581</c:v>
                </c:pt>
                <c:pt idx="31">
                  <c:v>7.0156603860652158</c:v>
                </c:pt>
                <c:pt idx="32">
                  <c:v>18.714787656321</c:v>
                </c:pt>
                <c:pt idx="33">
                  <c:v>4.484691521914943</c:v>
                </c:pt>
                <c:pt idx="34">
                  <c:v>-5.6772220781767579</c:v>
                </c:pt>
                <c:pt idx="35">
                  <c:v>55.739729870943243</c:v>
                </c:pt>
                <c:pt idx="36">
                  <c:v>31.795835598011212</c:v>
                </c:pt>
                <c:pt idx="37">
                  <c:v>41.594736769829538</c:v>
                </c:pt>
                <c:pt idx="38">
                  <c:v>36.63721018302487</c:v>
                </c:pt>
                <c:pt idx="39">
                  <c:v>27.468735760909066</c:v>
                </c:pt>
                <c:pt idx="40">
                  <c:v>6.1879908855597145</c:v>
                </c:pt>
                <c:pt idx="41">
                  <c:v>25.286073928910337</c:v>
                </c:pt>
                <c:pt idx="42">
                  <c:v>29.652260287219754</c:v>
                </c:pt>
                <c:pt idx="43">
                  <c:v>27.258104115809548</c:v>
                </c:pt>
                <c:pt idx="44">
                  <c:v>51.024164884661687</c:v>
                </c:pt>
                <c:pt idx="45">
                  <c:v>58.887010951462351</c:v>
                </c:pt>
                <c:pt idx="46">
                  <c:v>12.104968604201376</c:v>
                </c:pt>
                <c:pt idx="47">
                  <c:v>33.437344344593669</c:v>
                </c:pt>
                <c:pt idx="48">
                  <c:v>38.916872261565615</c:v>
                </c:pt>
                <c:pt idx="49">
                  <c:v>10.832824475962241</c:v>
                </c:pt>
                <c:pt idx="50">
                  <c:v>35.699538972144381</c:v>
                </c:pt>
                <c:pt idx="51">
                  <c:v>12.557311386998608</c:v>
                </c:pt>
                <c:pt idx="52">
                  <c:v>4.2787759139492492</c:v>
                </c:pt>
                <c:pt idx="53">
                  <c:v>-9.2447800419672994</c:v>
                </c:pt>
                <c:pt idx="54">
                  <c:v>12.716019563517841</c:v>
                </c:pt>
                <c:pt idx="55">
                  <c:v>-25.265528878578507</c:v>
                </c:pt>
                <c:pt idx="56">
                  <c:v>-3.1866495033697313</c:v>
                </c:pt>
                <c:pt idx="57">
                  <c:v>-7.2964968041916505</c:v>
                </c:pt>
                <c:pt idx="58">
                  <c:v>-30.591831651723997</c:v>
                </c:pt>
                <c:pt idx="59">
                  <c:v>-19.325809969236449</c:v>
                </c:pt>
                <c:pt idx="60">
                  <c:v>-7.8877446802061151</c:v>
                </c:pt>
                <c:pt idx="61">
                  <c:v>-46.042854853060746</c:v>
                </c:pt>
                <c:pt idx="62">
                  <c:v>-23.65070248993333</c:v>
                </c:pt>
                <c:pt idx="63">
                  <c:v>-52.183888819757541</c:v>
                </c:pt>
                <c:pt idx="64">
                  <c:v>-57.085117643494428</c:v>
                </c:pt>
                <c:pt idx="65">
                  <c:v>-112.51966899689066</c:v>
                </c:pt>
                <c:pt idx="66">
                  <c:v>-89.175785239577763</c:v>
                </c:pt>
                <c:pt idx="67">
                  <c:v>-94.216295169256668</c:v>
                </c:pt>
                <c:pt idx="68">
                  <c:v>-104.82006713618217</c:v>
                </c:pt>
                <c:pt idx="69">
                  <c:v>-122.42392417153327</c:v>
                </c:pt>
                <c:pt idx="70">
                  <c:v>-103.27312183990941</c:v>
                </c:pt>
                <c:pt idx="71">
                  <c:v>-96.014467039910457</c:v>
                </c:pt>
                <c:pt idx="72">
                  <c:v>-109.32248186574783</c:v>
                </c:pt>
                <c:pt idx="73">
                  <c:v>-147.35394857523599</c:v>
                </c:pt>
                <c:pt idx="74">
                  <c:v>-131.63728359317096</c:v>
                </c:pt>
                <c:pt idx="75">
                  <c:v>-122.02052094918109</c:v>
                </c:pt>
                <c:pt idx="76">
                  <c:v>-78.255275738063844</c:v>
                </c:pt>
                <c:pt idx="77">
                  <c:v>-30.484869908213149</c:v>
                </c:pt>
                <c:pt idx="78">
                  <c:v>-51.627572453952766</c:v>
                </c:pt>
                <c:pt idx="79">
                  <c:v>-66.641098646584737</c:v>
                </c:pt>
                <c:pt idx="80">
                  <c:v>-32.684004559713934</c:v>
                </c:pt>
                <c:pt idx="81">
                  <c:v>-27.003389850606503</c:v>
                </c:pt>
                <c:pt idx="82">
                  <c:v>-77.140498199146876</c:v>
                </c:pt>
                <c:pt idx="83">
                  <c:v>-64.654388110638109</c:v>
                </c:pt>
                <c:pt idx="84">
                  <c:v>-13.716347526685487</c:v>
                </c:pt>
                <c:pt idx="85">
                  <c:v>0.85930079163658546</c:v>
                </c:pt>
                <c:pt idx="86">
                  <c:v>3.9535469298346935</c:v>
                </c:pt>
                <c:pt idx="87">
                  <c:v>-55.815638824778311</c:v>
                </c:pt>
                <c:pt idx="88">
                  <c:v>-55.104654082208448</c:v>
                </c:pt>
                <c:pt idx="89">
                  <c:v>-32.568492493202207</c:v>
                </c:pt>
                <c:pt idx="90">
                  <c:v>5.362810866670662</c:v>
                </c:pt>
                <c:pt idx="91">
                  <c:v>18.510490176803188</c:v>
                </c:pt>
                <c:pt idx="92">
                  <c:v>49.672956710449206</c:v>
                </c:pt>
                <c:pt idx="93">
                  <c:v>107.77251817967979</c:v>
                </c:pt>
                <c:pt idx="94">
                  <c:v>109.83508440889146</c:v>
                </c:pt>
                <c:pt idx="95">
                  <c:v>151.64098881271977</c:v>
                </c:pt>
                <c:pt idx="96">
                  <c:v>205.68991143547439</c:v>
                </c:pt>
                <c:pt idx="97">
                  <c:v>217.47670936771246</c:v>
                </c:pt>
                <c:pt idx="98">
                  <c:v>257.31406720088239</c:v>
                </c:pt>
                <c:pt idx="99">
                  <c:v>255.38381464844011</c:v>
                </c:pt>
                <c:pt idx="100">
                  <c:v>287.87820774302355</c:v>
                </c:pt>
                <c:pt idx="101">
                  <c:v>278.67860818630197</c:v>
                </c:pt>
                <c:pt idx="102">
                  <c:v>285.25134441945295</c:v>
                </c:pt>
                <c:pt idx="103">
                  <c:v>289.09206993624673</c:v>
                </c:pt>
                <c:pt idx="104">
                  <c:v>290.92929284321491</c:v>
                </c:pt>
                <c:pt idx="105">
                  <c:v>294.79282792627555</c:v>
                </c:pt>
                <c:pt idx="106">
                  <c:v>303.77924504085127</c:v>
                </c:pt>
                <c:pt idx="107">
                  <c:v>289.6951202034378</c:v>
                </c:pt>
                <c:pt idx="108">
                  <c:v>326.36726635351152</c:v>
                </c:pt>
                <c:pt idx="109">
                  <c:v>405.44188660084319</c:v>
                </c:pt>
                <c:pt idx="110">
                  <c:v>430.76726403511827</c:v>
                </c:pt>
                <c:pt idx="111">
                  <c:v>394.81302709730801</c:v>
                </c:pt>
                <c:pt idx="112">
                  <c:v>409.48877589314668</c:v>
                </c:pt>
                <c:pt idx="113">
                  <c:v>412.1453185553288</c:v>
                </c:pt>
                <c:pt idx="114">
                  <c:v>420.46298424988578</c:v>
                </c:pt>
                <c:pt idx="115">
                  <c:v>417.30525735487578</c:v>
                </c:pt>
                <c:pt idx="116">
                  <c:v>423.98171181225405</c:v>
                </c:pt>
                <c:pt idx="117">
                  <c:v>441.42631331474081</c:v>
                </c:pt>
                <c:pt idx="118">
                  <c:v>433.26448932352503</c:v>
                </c:pt>
                <c:pt idx="119">
                  <c:v>404.51141561704833</c:v>
                </c:pt>
                <c:pt idx="120">
                  <c:v>293.04180943742506</c:v>
                </c:pt>
                <c:pt idx="121">
                  <c:v>296.68076349478679</c:v>
                </c:pt>
                <c:pt idx="122">
                  <c:v>324.34552119411217</c:v>
                </c:pt>
                <c:pt idx="123">
                  <c:v>339.22806611720068</c:v>
                </c:pt>
                <c:pt idx="124">
                  <c:v>317.18890486800711</c:v>
                </c:pt>
                <c:pt idx="125">
                  <c:v>333.37689096060757</c:v>
                </c:pt>
                <c:pt idx="126">
                  <c:v>398.58048676531178</c:v>
                </c:pt>
                <c:pt idx="127">
                  <c:v>365.68657250588166</c:v>
                </c:pt>
                <c:pt idx="128">
                  <c:v>392.57783623286321</c:v>
                </c:pt>
                <c:pt idx="129">
                  <c:v>416.44282538459726</c:v>
                </c:pt>
                <c:pt idx="130">
                  <c:v>405.49635784974464</c:v>
                </c:pt>
                <c:pt idx="131">
                  <c:v>477.47319425311395</c:v>
                </c:pt>
                <c:pt idx="132">
                  <c:v>512.70242800355481</c:v>
                </c:pt>
                <c:pt idx="133">
                  <c:v>527.96959093610235</c:v>
                </c:pt>
                <c:pt idx="134">
                  <c:v>480.44669308478387</c:v>
                </c:pt>
                <c:pt idx="135">
                  <c:v>541.36711747548463</c:v>
                </c:pt>
                <c:pt idx="136">
                  <c:v>647.7705491223486</c:v>
                </c:pt>
                <c:pt idx="137">
                  <c:v>576.76648211947759</c:v>
                </c:pt>
                <c:pt idx="138">
                  <c:v>615.6030083140397</c:v>
                </c:pt>
                <c:pt idx="139">
                  <c:v>665.6567505775007</c:v>
                </c:pt>
                <c:pt idx="140">
                  <c:v>613.28542017941788</c:v>
                </c:pt>
                <c:pt idx="141">
                  <c:v>642.41318536805375</c:v>
                </c:pt>
                <c:pt idx="142">
                  <c:v>688.56572489402981</c:v>
                </c:pt>
                <c:pt idx="143">
                  <c:v>672.24849132970201</c:v>
                </c:pt>
                <c:pt idx="144">
                  <c:v>709.59902280889003</c:v>
                </c:pt>
                <c:pt idx="145">
                  <c:v>795.80943404708569</c:v>
                </c:pt>
                <c:pt idx="146">
                  <c:v>786.28863271109083</c:v>
                </c:pt>
                <c:pt idx="147">
                  <c:v>652.34762288215006</c:v>
                </c:pt>
                <c:pt idx="148">
                  <c:v>725.81275595413445</c:v>
                </c:pt>
                <c:pt idx="149">
                  <c:v>680.64957169136926</c:v>
                </c:pt>
                <c:pt idx="150">
                  <c:v>592.79085074578848</c:v>
                </c:pt>
                <c:pt idx="151">
                  <c:v>670.47920066376969</c:v>
                </c:pt>
                <c:pt idx="152">
                  <c:v>637.15911954866897</c:v>
                </c:pt>
                <c:pt idx="153">
                  <c:v>610.55798767861711</c:v>
                </c:pt>
                <c:pt idx="154">
                  <c:v>580.7428650863792</c:v>
                </c:pt>
                <c:pt idx="155">
                  <c:v>579.99100453163101</c:v>
                </c:pt>
                <c:pt idx="156">
                  <c:v>509.35032179730837</c:v>
                </c:pt>
                <c:pt idx="157">
                  <c:v>498.76766916046597</c:v>
                </c:pt>
                <c:pt idx="158">
                  <c:v>521.00594861454817</c:v>
                </c:pt>
                <c:pt idx="159">
                  <c:v>465.73034701130058</c:v>
                </c:pt>
                <c:pt idx="160">
                  <c:v>530.5515103239353</c:v>
                </c:pt>
                <c:pt idx="161">
                  <c:v>553.64820279235062</c:v>
                </c:pt>
                <c:pt idx="162">
                  <c:v>512.90917465417704</c:v>
                </c:pt>
                <c:pt idx="163">
                  <c:v>544.4196805467933</c:v>
                </c:pt>
                <c:pt idx="164">
                  <c:v>504.33083185002812</c:v>
                </c:pt>
                <c:pt idx="165">
                  <c:v>551.83310530192148</c:v>
                </c:pt>
                <c:pt idx="166">
                  <c:v>567.97045321519602</c:v>
                </c:pt>
                <c:pt idx="167">
                  <c:v>630.6721551449084</c:v>
                </c:pt>
                <c:pt idx="168">
                  <c:v>600.6517951193224</c:v>
                </c:pt>
                <c:pt idx="169">
                  <c:v>703.91019086495146</c:v>
                </c:pt>
                <c:pt idx="170">
                  <c:v>654.61240382515257</c:v>
                </c:pt>
                <c:pt idx="171">
                  <c:v>709.14992639662501</c:v>
                </c:pt>
                <c:pt idx="172">
                  <c:v>809.55565167134307</c:v>
                </c:pt>
                <c:pt idx="173">
                  <c:v>691.22570815650727</c:v>
                </c:pt>
                <c:pt idx="174">
                  <c:v>814.73407074478712</c:v>
                </c:pt>
                <c:pt idx="175">
                  <c:v>865.58030395171284</c:v>
                </c:pt>
                <c:pt idx="176">
                  <c:v>967.47898994076706</c:v>
                </c:pt>
                <c:pt idx="177">
                  <c:v>966.62300245080439</c:v>
                </c:pt>
                <c:pt idx="178">
                  <c:v>1015.22761233899</c:v>
                </c:pt>
                <c:pt idx="179">
                  <c:v>1013.571108739882</c:v>
                </c:pt>
                <c:pt idx="180">
                  <c:v>1040.3749946268604</c:v>
                </c:pt>
                <c:pt idx="181">
                  <c:v>1055.1088060612235</c:v>
                </c:pt>
                <c:pt idx="182">
                  <c:v>1091.1515178942063</c:v>
                </c:pt>
                <c:pt idx="183">
                  <c:v>1106.4014453443845</c:v>
                </c:pt>
                <c:pt idx="184">
                  <c:v>1041.8436701928642</c:v>
                </c:pt>
                <c:pt idx="185">
                  <c:v>1219.326371004074</c:v>
                </c:pt>
                <c:pt idx="186">
                  <c:v>1121.7023898804803</c:v>
                </c:pt>
                <c:pt idx="187">
                  <c:v>1149.9613716241035</c:v>
                </c:pt>
                <c:pt idx="188">
                  <c:v>1106.0857104786537</c:v>
                </c:pt>
                <c:pt idx="189">
                  <c:v>1086.2013521152535</c:v>
                </c:pt>
                <c:pt idx="190">
                  <c:v>1072.7442498045377</c:v>
                </c:pt>
                <c:pt idx="191">
                  <c:v>1107.9256361367543</c:v>
                </c:pt>
                <c:pt idx="192">
                  <c:v>1067.127017825632</c:v>
                </c:pt>
                <c:pt idx="193">
                  <c:v>1036.6055425317877</c:v>
                </c:pt>
                <c:pt idx="194">
                  <c:v>1043.8460188562774</c:v>
                </c:pt>
                <c:pt idx="195">
                  <c:v>1052.2711972688321</c:v>
                </c:pt>
                <c:pt idx="196">
                  <c:v>1003.8608745075113</c:v>
                </c:pt>
                <c:pt idx="197">
                  <c:v>1043.7999315047898</c:v>
                </c:pt>
                <c:pt idx="198">
                  <c:v>942.08847344819299</c:v>
                </c:pt>
                <c:pt idx="199">
                  <c:v>938.59860885180444</c:v>
                </c:pt>
                <c:pt idx="200">
                  <c:v>974.00732706000224</c:v>
                </c:pt>
                <c:pt idx="201">
                  <c:v>938.32142959328587</c:v>
                </c:pt>
                <c:pt idx="202">
                  <c:v>967.93977702680877</c:v>
                </c:pt>
                <c:pt idx="203">
                  <c:v>903.77688004935169</c:v>
                </c:pt>
                <c:pt idx="204">
                  <c:v>1049.0872800740567</c:v>
                </c:pt>
                <c:pt idx="205">
                  <c:v>934.47968402654999</c:v>
                </c:pt>
                <c:pt idx="206">
                  <c:v>1031.0083206682884</c:v>
                </c:pt>
                <c:pt idx="207">
                  <c:v>1013.6719213195935</c:v>
                </c:pt>
                <c:pt idx="208">
                  <c:v>1006.068072490631</c:v>
                </c:pt>
                <c:pt idx="209">
                  <c:v>1031.9745677754113</c:v>
                </c:pt>
                <c:pt idx="210">
                  <c:v>1054.9756700423902</c:v>
                </c:pt>
                <c:pt idx="211">
                  <c:v>1078.7609695050628</c:v>
                </c:pt>
                <c:pt idx="212">
                  <c:v>1046.9050392965019</c:v>
                </c:pt>
                <c:pt idx="213">
                  <c:v>1114.2261502295062</c:v>
                </c:pt>
                <c:pt idx="214">
                  <c:v>1082.5327355102099</c:v>
                </c:pt>
                <c:pt idx="215">
                  <c:v>1153.2911635550022</c:v>
                </c:pt>
                <c:pt idx="216">
                  <c:v>1093.3857728086828</c:v>
                </c:pt>
                <c:pt idx="217">
                  <c:v>1142.7294303227704</c:v>
                </c:pt>
                <c:pt idx="218">
                  <c:v>1094.0537665497734</c:v>
                </c:pt>
                <c:pt idx="219">
                  <c:v>1152.2100521612824</c:v>
                </c:pt>
                <c:pt idx="220">
                  <c:v>1143.0018158640521</c:v>
                </c:pt>
                <c:pt idx="221">
                  <c:v>1210.9982696509328</c:v>
                </c:pt>
                <c:pt idx="222">
                  <c:v>1193.3170781159388</c:v>
                </c:pt>
                <c:pt idx="223">
                  <c:v>1218.5554663436478</c:v>
                </c:pt>
                <c:pt idx="224">
                  <c:v>1213.5510851978518</c:v>
                </c:pt>
                <c:pt idx="225">
                  <c:v>1168.2078484895283</c:v>
                </c:pt>
                <c:pt idx="226">
                  <c:v>1270.2460310268614</c:v>
                </c:pt>
                <c:pt idx="227">
                  <c:v>1221.4131825117734</c:v>
                </c:pt>
                <c:pt idx="228">
                  <c:v>1283.6287113049134</c:v>
                </c:pt>
                <c:pt idx="229">
                  <c:v>1257.6294112795249</c:v>
                </c:pt>
                <c:pt idx="230">
                  <c:v>1287.9991035064998</c:v>
                </c:pt>
                <c:pt idx="231">
                  <c:v>1355.3671897097709</c:v>
                </c:pt>
                <c:pt idx="232">
                  <c:v>1264.0720269495839</c:v>
                </c:pt>
                <c:pt idx="233">
                  <c:v>1331.1103579815604</c:v>
                </c:pt>
                <c:pt idx="234">
                  <c:v>1274.5697773163761</c:v>
                </c:pt>
                <c:pt idx="235">
                  <c:v>1282.8849614261592</c:v>
                </c:pt>
                <c:pt idx="236">
                  <c:v>1347.9562634136444</c:v>
                </c:pt>
                <c:pt idx="237">
                  <c:v>1296.5086075955635</c:v>
                </c:pt>
                <c:pt idx="238">
                  <c:v>1332.5469628962323</c:v>
                </c:pt>
                <c:pt idx="239">
                  <c:v>1333.4018407677343</c:v>
                </c:pt>
                <c:pt idx="240">
                  <c:v>1344.9354553830019</c:v>
                </c:pt>
                <c:pt idx="241">
                  <c:v>1399.8970040108334</c:v>
                </c:pt>
                <c:pt idx="242">
                  <c:v>1311.2614154704418</c:v>
                </c:pt>
                <c:pt idx="243">
                  <c:v>1406.3363400000046</c:v>
                </c:pt>
                <c:pt idx="244">
                  <c:v>1407.5370180937887</c:v>
                </c:pt>
                <c:pt idx="245">
                  <c:v>1415.7575869690795</c:v>
                </c:pt>
                <c:pt idx="246">
                  <c:v>1442.3192323375674</c:v>
                </c:pt>
                <c:pt idx="247">
                  <c:v>1448.1697889579307</c:v>
                </c:pt>
                <c:pt idx="248">
                  <c:v>1473.3727312351332</c:v>
                </c:pt>
                <c:pt idx="249">
                  <c:v>1571.3446222223802</c:v>
                </c:pt>
                <c:pt idx="250">
                  <c:v>1505.5679727002146</c:v>
                </c:pt>
                <c:pt idx="251">
                  <c:v>1589.9443793039659</c:v>
                </c:pt>
                <c:pt idx="252">
                  <c:v>1529.094672533877</c:v>
                </c:pt>
                <c:pt idx="253">
                  <c:v>1577.2236290564483</c:v>
                </c:pt>
                <c:pt idx="254">
                  <c:v>1594.4007989068575</c:v>
                </c:pt>
                <c:pt idx="255">
                  <c:v>1599.1517938789698</c:v>
                </c:pt>
                <c:pt idx="256">
                  <c:v>1616.4156378649564</c:v>
                </c:pt>
                <c:pt idx="257">
                  <c:v>1682.0585301174619</c:v>
                </c:pt>
                <c:pt idx="258">
                  <c:v>1657.5464667260617</c:v>
                </c:pt>
                <c:pt idx="259">
                  <c:v>1650.5750266885509</c:v>
                </c:pt>
                <c:pt idx="260">
                  <c:v>1640.1602571145725</c:v>
                </c:pt>
                <c:pt idx="261">
                  <c:v>1702.1571383200435</c:v>
                </c:pt>
                <c:pt idx="262">
                  <c:v>1691.6491270670563</c:v>
                </c:pt>
                <c:pt idx="263">
                  <c:v>1675.9400526432753</c:v>
                </c:pt>
                <c:pt idx="264">
                  <c:v>1788.3148838502534</c:v>
                </c:pt>
                <c:pt idx="265">
                  <c:v>1766.0412514530847</c:v>
                </c:pt>
                <c:pt idx="266">
                  <c:v>1736.9505982932512</c:v>
                </c:pt>
                <c:pt idx="267">
                  <c:v>1758.4028209075784</c:v>
                </c:pt>
                <c:pt idx="268">
                  <c:v>1865.8002790421842</c:v>
                </c:pt>
                <c:pt idx="269">
                  <c:v>1798.6667899935221</c:v>
                </c:pt>
                <c:pt idx="270">
                  <c:v>1889.8271457659241</c:v>
                </c:pt>
                <c:pt idx="271">
                  <c:v>1891.6561068022156</c:v>
                </c:pt>
                <c:pt idx="272">
                  <c:v>1894.1941621984959</c:v>
                </c:pt>
                <c:pt idx="273">
                  <c:v>1917.3295633829405</c:v>
                </c:pt>
                <c:pt idx="274">
                  <c:v>1910.0546060773841</c:v>
                </c:pt>
                <c:pt idx="275">
                  <c:v>2018.0452841824381</c:v>
                </c:pt>
                <c:pt idx="276">
                  <c:v>1967.7979346524785</c:v>
                </c:pt>
                <c:pt idx="277">
                  <c:v>2015.3991491481111</c:v>
                </c:pt>
                <c:pt idx="278">
                  <c:v>2057.9445811484002</c:v>
                </c:pt>
                <c:pt idx="279">
                  <c:v>2024.3622056979793</c:v>
                </c:pt>
                <c:pt idx="280">
                  <c:v>2078.4480546786135</c:v>
                </c:pt>
                <c:pt idx="281">
                  <c:v>2155.2104383008141</c:v>
                </c:pt>
                <c:pt idx="282">
                  <c:v>1993.1112559720261</c:v>
                </c:pt>
                <c:pt idx="283">
                  <c:v>2029.6028374692726</c:v>
                </c:pt>
                <c:pt idx="284">
                  <c:v>2010.148262559002</c:v>
                </c:pt>
                <c:pt idx="285">
                  <c:v>2046.7678755397803</c:v>
                </c:pt>
                <c:pt idx="286">
                  <c:v>2085.9729033509702</c:v>
                </c:pt>
                <c:pt idx="287">
                  <c:v>2159.5104450197073</c:v>
                </c:pt>
                <c:pt idx="288">
                  <c:v>2241.0576747849213</c:v>
                </c:pt>
                <c:pt idx="289">
                  <c:v>2268.0956619822418</c:v>
                </c:pt>
                <c:pt idx="290">
                  <c:v>2309.2425493008855</c:v>
                </c:pt>
                <c:pt idx="291">
                  <c:v>2432.6736869893016</c:v>
                </c:pt>
                <c:pt idx="292">
                  <c:v>2268.41877333813</c:v>
                </c:pt>
                <c:pt idx="293">
                  <c:v>2506.716953093</c:v>
                </c:pt>
                <c:pt idx="294">
                  <c:v>2528.2635381848672</c:v>
                </c:pt>
                <c:pt idx="295">
                  <c:v>2567.6291254132102</c:v>
                </c:pt>
                <c:pt idx="296">
                  <c:v>2664.5211090733046</c:v>
                </c:pt>
                <c:pt idx="297">
                  <c:v>2560.9935223726097</c:v>
                </c:pt>
                <c:pt idx="298">
                  <c:v>2656.2514817846909</c:v>
                </c:pt>
                <c:pt idx="299">
                  <c:v>2653.2321257967856</c:v>
                </c:pt>
                <c:pt idx="300">
                  <c:v>2648.8852336430746</c:v>
                </c:pt>
                <c:pt idx="301">
                  <c:v>2722.8369732731026</c:v>
                </c:pt>
                <c:pt idx="302">
                  <c:v>2750.4423048550029</c:v>
                </c:pt>
                <c:pt idx="303">
                  <c:v>2758.2680778482409</c:v>
                </c:pt>
                <c:pt idx="304">
                  <c:v>2913.6460992425918</c:v>
                </c:pt>
                <c:pt idx="305">
                  <c:v>2911.0798854482914</c:v>
                </c:pt>
                <c:pt idx="306">
                  <c:v>3089.2966130856503</c:v>
                </c:pt>
                <c:pt idx="307">
                  <c:v>3127.1786710318875</c:v>
                </c:pt>
                <c:pt idx="308">
                  <c:v>3193.7996353546469</c:v>
                </c:pt>
                <c:pt idx="309">
                  <c:v>3221.2142916948819</c:v>
                </c:pt>
                <c:pt idx="310">
                  <c:v>3236.4195802331201</c:v>
                </c:pt>
                <c:pt idx="311">
                  <c:v>3352.1773356617259</c:v>
                </c:pt>
                <c:pt idx="312">
                  <c:v>3340.3438556614233</c:v>
                </c:pt>
                <c:pt idx="313">
                  <c:v>3551.5768699416071</c:v>
                </c:pt>
                <c:pt idx="314">
                  <c:v>3525.3818528992892</c:v>
                </c:pt>
                <c:pt idx="315">
                  <c:v>3549.7846225701005</c:v>
                </c:pt>
                <c:pt idx="316">
                  <c:v>3726.8972894502754</c:v>
                </c:pt>
                <c:pt idx="317">
                  <c:v>3633.558938363778</c:v>
                </c:pt>
                <c:pt idx="318">
                  <c:v>2886.2375710294782</c:v>
                </c:pt>
                <c:pt idx="319">
                  <c:v>2110.5465304272661</c:v>
                </c:pt>
                <c:pt idx="320">
                  <c:v>1503.4751243622245</c:v>
                </c:pt>
                <c:pt idx="321">
                  <c:v>636.74484436462296</c:v>
                </c:pt>
                <c:pt idx="322">
                  <c:v>-75.419016121679405</c:v>
                </c:pt>
                <c:pt idx="323">
                  <c:v>-1096.2131394388637</c:v>
                </c:pt>
                <c:pt idx="324">
                  <c:v>-1979.1700416834233</c:v>
                </c:pt>
                <c:pt idx="325">
                  <c:v>-3022.128371658835</c:v>
                </c:pt>
                <c:pt idx="326">
                  <c:v>-3983.6546118247593</c:v>
                </c:pt>
                <c:pt idx="327">
                  <c:v>-4931.2292073111666</c:v>
                </c:pt>
                <c:pt idx="328">
                  <c:v>-5973.9807306179391</c:v>
                </c:pt>
                <c:pt idx="329">
                  <c:v>-7146.3570612164895</c:v>
                </c:pt>
                <c:pt idx="330">
                  <c:v>-6614.5917822946067</c:v>
                </c:pt>
                <c:pt idx="331">
                  <c:v>-6124.8125685036921</c:v>
                </c:pt>
                <c:pt idx="332">
                  <c:v>-5175.332731872787</c:v>
                </c:pt>
                <c:pt idx="333">
                  <c:v>-4312.9121554148223</c:v>
                </c:pt>
                <c:pt idx="334">
                  <c:v>-3416.6078900920547</c:v>
                </c:pt>
                <c:pt idx="335">
                  <c:v>-2823.2290285674112</c:v>
                </c:pt>
                <c:pt idx="336">
                  <c:v>-1845.8840214383736</c:v>
                </c:pt>
                <c:pt idx="337">
                  <c:v>-1043.9567481820577</c:v>
                </c:pt>
                <c:pt idx="338">
                  <c:v>-446.43558102844935</c:v>
                </c:pt>
                <c:pt idx="339">
                  <c:v>-463.25187052680576</c:v>
                </c:pt>
                <c:pt idx="340">
                  <c:v>-386.63884795171737</c:v>
                </c:pt>
                <c:pt idx="341">
                  <c:v>-1191.4207230814075</c:v>
                </c:pt>
                <c:pt idx="342">
                  <c:v>-1887.0861134190766</c:v>
                </c:pt>
                <c:pt idx="343">
                  <c:v>-2813.8959095041687</c:v>
                </c:pt>
                <c:pt idx="344">
                  <c:v>-3888.077570469296</c:v>
                </c:pt>
                <c:pt idx="345">
                  <c:v>-4813.4040162679221</c:v>
                </c:pt>
                <c:pt idx="346">
                  <c:v>-4732.9058097581865</c:v>
                </c:pt>
                <c:pt idx="347">
                  <c:v>-5131.6477224544124</c:v>
                </c:pt>
                <c:pt idx="348">
                  <c:v>-5080.2121705804866</c:v>
                </c:pt>
                <c:pt idx="349">
                  <c:v>-4988.147930370902</c:v>
                </c:pt>
                <c:pt idx="350">
                  <c:v>-4126.0249932139604</c:v>
                </c:pt>
                <c:pt idx="351">
                  <c:v>-3295.6666195621806</c:v>
                </c:pt>
                <c:pt idx="352">
                  <c:v>-2332.9818179668714</c:v>
                </c:pt>
                <c:pt idx="353">
                  <c:v>-1407.7625516064852</c:v>
                </c:pt>
                <c:pt idx="354">
                  <c:v>-1101.3721240890809</c:v>
                </c:pt>
                <c:pt idx="355">
                  <c:v>-1186.1305888885279</c:v>
                </c:pt>
                <c:pt idx="356">
                  <c:v>-1140.7132023608569</c:v>
                </c:pt>
                <c:pt idx="357">
                  <c:v>-1943.4565162266138</c:v>
                </c:pt>
                <c:pt idx="358">
                  <c:v>-2480.6299580276382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6989104"/>
        <c:axId val="-1976986384"/>
      </c:scatterChart>
      <c:valAx>
        <c:axId val="-1976989104"/>
        <c:scaling>
          <c:orientation val="minMax"/>
          <c:max val="30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-1976986384"/>
        <c:crosses val="autoZero"/>
        <c:crossBetween val="midCat"/>
        <c:majorUnit val="2"/>
      </c:valAx>
      <c:valAx>
        <c:axId val="-1976986384"/>
        <c:scaling>
          <c:orientation val="minMax"/>
          <c:max val="3800"/>
          <c:min val="-20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RHR (kW)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-1976989104"/>
        <c:crosses val="autoZero"/>
        <c:crossBetween val="midCat"/>
        <c:majorUnit val="20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Rayonnement mesuré par les pyromètres à plaque (filtré)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Test!$J$12:$L$12</c:f>
              <c:strCache>
                <c:ptCount val="1"/>
                <c:pt idx="0">
                  <c:v>VF1f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Meas!$I$2:$I$1001</c:f>
              <c:numCache>
                <c:formatCode>General</c:formatCode>
                <c:ptCount val="1000"/>
                <c:pt idx="0">
                  <c:v>0</c:v>
                </c:pt>
                <c:pt idx="1">
                  <c:v>0.55112960831935376</c:v>
                </c:pt>
                <c:pt idx="2">
                  <c:v>0.50279279255940179</c:v>
                </c:pt>
                <c:pt idx="3">
                  <c:v>0.46889245464186807</c:v>
                </c:pt>
                <c:pt idx="4">
                  <c:v>0.4662578507385855</c:v>
                </c:pt>
                <c:pt idx="5">
                  <c:v>0.46421594527872906</c:v>
                </c:pt>
                <c:pt idx="6">
                  <c:v>0.45854508772632996</c:v>
                </c:pt>
                <c:pt idx="7">
                  <c:v>0.45405121051861475</c:v>
                </c:pt>
                <c:pt idx="8">
                  <c:v>0.44265808111348515</c:v>
                </c:pt>
                <c:pt idx="9">
                  <c:v>0.4425264475197932</c:v>
                </c:pt>
                <c:pt idx="10">
                  <c:v>0.44490724237681245</c:v>
                </c:pt>
                <c:pt idx="11">
                  <c:v>0.43918880914208219</c:v>
                </c:pt>
                <c:pt idx="12">
                  <c:v>0.43802444445816391</c:v>
                </c:pt>
                <c:pt idx="13">
                  <c:v>0.44187490903753407</c:v>
                </c:pt>
                <c:pt idx="14">
                  <c:v>0.44250879370173762</c:v>
                </c:pt>
                <c:pt idx="15">
                  <c:v>0.43387955450777632</c:v>
                </c:pt>
                <c:pt idx="16">
                  <c:v>0.4315048603017626</c:v>
                </c:pt>
                <c:pt idx="17">
                  <c:v>0.42965174391887428</c:v>
                </c:pt>
                <c:pt idx="18">
                  <c:v>0.42862417730623242</c:v>
                </c:pt>
                <c:pt idx="19">
                  <c:v>0.42484648116847018</c:v>
                </c:pt>
                <c:pt idx="20">
                  <c:v>0.41676455825428399</c:v>
                </c:pt>
                <c:pt idx="21">
                  <c:v>0.4134444180376754</c:v>
                </c:pt>
                <c:pt idx="22">
                  <c:v>0.41040211062439663</c:v>
                </c:pt>
                <c:pt idx="23">
                  <c:v>0.40281728064103584</c:v>
                </c:pt>
                <c:pt idx="24">
                  <c:v>0.40303594016375038</c:v>
                </c:pt>
                <c:pt idx="25">
                  <c:v>0.39355406977181806</c:v>
                </c:pt>
                <c:pt idx="26">
                  <c:v>0.37981820019109769</c:v>
                </c:pt>
                <c:pt idx="27">
                  <c:v>0.37065196099577824</c:v>
                </c:pt>
                <c:pt idx="28">
                  <c:v>0.35422260321944543</c:v>
                </c:pt>
                <c:pt idx="29">
                  <c:v>0.34154426664884596</c:v>
                </c:pt>
                <c:pt idx="30">
                  <c:v>0.33139105278478803</c:v>
                </c:pt>
                <c:pt idx="31">
                  <c:v>0.31372007543475433</c:v>
                </c:pt>
                <c:pt idx="32">
                  <c:v>0.30579414928398829</c:v>
                </c:pt>
                <c:pt idx="33">
                  <c:v>0.3048680788710908</c:v>
                </c:pt>
                <c:pt idx="34">
                  <c:v>0.29682456116958222</c:v>
                </c:pt>
                <c:pt idx="35">
                  <c:v>0.29246090663471153</c:v>
                </c:pt>
                <c:pt idx="36">
                  <c:v>0.29126805300359132</c:v>
                </c:pt>
                <c:pt idx="37">
                  <c:v>0.29073175177264826</c:v>
                </c:pt>
                <c:pt idx="38">
                  <c:v>0.28917132537254098</c:v>
                </c:pt>
                <c:pt idx="39">
                  <c:v>0.28112605893982945</c:v>
                </c:pt>
                <c:pt idx="40">
                  <c:v>0.27691717003961097</c:v>
                </c:pt>
                <c:pt idx="41">
                  <c:v>0.2798720574740437</c:v>
                </c:pt>
                <c:pt idx="42">
                  <c:v>0.27883534066842686</c:v>
                </c:pt>
                <c:pt idx="43">
                  <c:v>0.26799301371600975</c:v>
                </c:pt>
                <c:pt idx="44">
                  <c:v>0.25916622659086658</c:v>
                </c:pt>
                <c:pt idx="45">
                  <c:v>0.25137037202431228</c:v>
                </c:pt>
                <c:pt idx="46">
                  <c:v>0.24166889712651154</c:v>
                </c:pt>
                <c:pt idx="47">
                  <c:v>0.22644567056402165</c:v>
                </c:pt>
                <c:pt idx="48">
                  <c:v>0.19711861067039343</c:v>
                </c:pt>
                <c:pt idx="49">
                  <c:v>0.1774878112708605</c:v>
                </c:pt>
                <c:pt idx="50">
                  <c:v>0.17120221470851898</c:v>
                </c:pt>
                <c:pt idx="51">
                  <c:v>0.15491371350015778</c:v>
                </c:pt>
                <c:pt idx="52">
                  <c:v>0.1469891784055736</c:v>
                </c:pt>
                <c:pt idx="53">
                  <c:v>0.14942276463224238</c:v>
                </c:pt>
                <c:pt idx="54">
                  <c:v>0.14726712917321233</c:v>
                </c:pt>
                <c:pt idx="55">
                  <c:v>0.1546262902234338</c:v>
                </c:pt>
                <c:pt idx="56">
                  <c:v>0.16628889503048774</c:v>
                </c:pt>
                <c:pt idx="57">
                  <c:v>0.16770153677010316</c:v>
                </c:pt>
                <c:pt idx="58">
                  <c:v>0.15988754556627979</c:v>
                </c:pt>
                <c:pt idx="59">
                  <c:v>0.13805852963004767</c:v>
                </c:pt>
                <c:pt idx="60">
                  <c:v>0.11515744299448985</c:v>
                </c:pt>
                <c:pt idx="61">
                  <c:v>7.7940810652864609E-2</c:v>
                </c:pt>
                <c:pt idx="62">
                  <c:v>4.2105241557421659E-2</c:v>
                </c:pt>
                <c:pt idx="63">
                  <c:v>2.1369600684309803E-3</c:v>
                </c:pt>
                <c:pt idx="64">
                  <c:v>-4.3859008039204603E-2</c:v>
                </c:pt>
                <c:pt idx="65">
                  <c:v>-6.9453676189955516E-2</c:v>
                </c:pt>
                <c:pt idx="66">
                  <c:v>-8.9006037916295355E-2</c:v>
                </c:pt>
                <c:pt idx="67">
                  <c:v>-0.12008534401893176</c:v>
                </c:pt>
                <c:pt idx="68">
                  <c:v>-0.13453812454549657</c:v>
                </c:pt>
                <c:pt idx="69">
                  <c:v>-0.13823065802298679</c:v>
                </c:pt>
                <c:pt idx="70">
                  <c:v>-0.14860811760135809</c:v>
                </c:pt>
                <c:pt idx="71">
                  <c:v>-0.15484436600692872</c:v>
                </c:pt>
                <c:pt idx="72">
                  <c:v>-0.1525742701563452</c:v>
                </c:pt>
                <c:pt idx="73">
                  <c:v>-0.15861074068305347</c:v>
                </c:pt>
                <c:pt idx="74">
                  <c:v>-0.15895455963567764</c:v>
                </c:pt>
                <c:pt idx="75">
                  <c:v>-0.16011104574056439</c:v>
                </c:pt>
                <c:pt idx="76">
                  <c:v>-0.16487686056998324</c:v>
                </c:pt>
                <c:pt idx="77">
                  <c:v>-0.17792438896641377</c:v>
                </c:pt>
                <c:pt idx="78">
                  <c:v>-0.19508974663096224</c:v>
                </c:pt>
                <c:pt idx="79">
                  <c:v>-0.21911196609694636</c:v>
                </c:pt>
                <c:pt idx="80">
                  <c:v>-0.22285878497531808</c:v>
                </c:pt>
                <c:pt idx="81">
                  <c:v>-0.23495212919862982</c:v>
                </c:pt>
                <c:pt idx="82">
                  <c:v>-0.23953853285505047</c:v>
                </c:pt>
                <c:pt idx="83">
                  <c:v>-0.25459435582270667</c:v>
                </c:pt>
                <c:pt idx="84">
                  <c:v>-0.25753980847882513</c:v>
                </c:pt>
                <c:pt idx="85">
                  <c:v>-0.25962755907745588</c:v>
                </c:pt>
                <c:pt idx="86">
                  <c:v>-0.27010302748869897</c:v>
                </c:pt>
                <c:pt idx="87">
                  <c:v>-0.25968493861287423</c:v>
                </c:pt>
                <c:pt idx="88">
                  <c:v>-0.2470428388618448</c:v>
                </c:pt>
                <c:pt idx="89">
                  <c:v>-0.24594065414879962</c:v>
                </c:pt>
                <c:pt idx="90">
                  <c:v>-0.24243019385490147</c:v>
                </c:pt>
                <c:pt idx="91">
                  <c:v>-0.22441160360208814</c:v>
                </c:pt>
                <c:pt idx="92">
                  <c:v>-0.19901928247117814</c:v>
                </c:pt>
                <c:pt idx="93">
                  <c:v>-0.17235203248532985</c:v>
                </c:pt>
                <c:pt idx="94">
                  <c:v>-0.17800715456719093</c:v>
                </c:pt>
                <c:pt idx="95">
                  <c:v>-0.16121316424919513</c:v>
                </c:pt>
                <c:pt idx="96">
                  <c:v>-0.16204357447968265</c:v>
                </c:pt>
                <c:pt idx="97">
                  <c:v>-0.17187538014889961</c:v>
                </c:pt>
                <c:pt idx="98">
                  <c:v>-0.19330724555592643</c:v>
                </c:pt>
                <c:pt idx="99">
                  <c:v>-0.21446753884414302</c:v>
                </c:pt>
                <c:pt idx="100">
                  <c:v>-0.21130185508813118</c:v>
                </c:pt>
                <c:pt idx="101">
                  <c:v>-0.19998984289893726</c:v>
                </c:pt>
                <c:pt idx="102">
                  <c:v>-0.17602206086769004</c:v>
                </c:pt>
                <c:pt idx="103">
                  <c:v>-0.1488336650325785</c:v>
                </c:pt>
                <c:pt idx="104">
                  <c:v>-8.0337329978484057E-2</c:v>
                </c:pt>
                <c:pt idx="105">
                  <c:v>-1.1740243834368166E-2</c:v>
                </c:pt>
                <c:pt idx="106">
                  <c:v>3.8123721691590541E-2</c:v>
                </c:pt>
                <c:pt idx="107">
                  <c:v>4.3949493902221699E-2</c:v>
                </c:pt>
                <c:pt idx="108">
                  <c:v>4.714164963349303E-2</c:v>
                </c:pt>
                <c:pt idx="109">
                  <c:v>7.8746899744030749E-2</c:v>
                </c:pt>
                <c:pt idx="110">
                  <c:v>0.12811462823335362</c:v>
                </c:pt>
                <c:pt idx="111">
                  <c:v>0.1556414975919341</c:v>
                </c:pt>
                <c:pt idx="112">
                  <c:v>0.19488866428691648</c:v>
                </c:pt>
                <c:pt idx="113">
                  <c:v>0.27304081299380462</c:v>
                </c:pt>
                <c:pt idx="114">
                  <c:v>0.37567992174086962</c:v>
                </c:pt>
                <c:pt idx="115">
                  <c:v>0.43543721442191119</c:v>
                </c:pt>
                <c:pt idx="116">
                  <c:v>0.40745872969349684</c:v>
                </c:pt>
                <c:pt idx="117">
                  <c:v>0.42439673922360699</c:v>
                </c:pt>
                <c:pt idx="118">
                  <c:v>0.46586535728291495</c:v>
                </c:pt>
                <c:pt idx="119">
                  <c:v>0.51917827803545957</c:v>
                </c:pt>
                <c:pt idx="120">
                  <c:v>0.59857492206748619</c:v>
                </c:pt>
                <c:pt idx="121">
                  <c:v>0.70088478563791212</c:v>
                </c:pt>
                <c:pt idx="122">
                  <c:v>0.85952398896028959</c:v>
                </c:pt>
                <c:pt idx="123">
                  <c:v>1.0640159079030727</c:v>
                </c:pt>
                <c:pt idx="124">
                  <c:v>1.2261482553491347</c:v>
                </c:pt>
                <c:pt idx="125">
                  <c:v>1.3832482231170771</c:v>
                </c:pt>
                <c:pt idx="126">
                  <c:v>1.5379592104746986</c:v>
                </c:pt>
                <c:pt idx="127">
                  <c:v>1.6313105854161556</c:v>
                </c:pt>
                <c:pt idx="128">
                  <c:v>1.70948271029676</c:v>
                </c:pt>
                <c:pt idx="129">
                  <c:v>1.7812911991093148</c:v>
                </c:pt>
                <c:pt idx="130">
                  <c:v>1.8435942314450187</c:v>
                </c:pt>
                <c:pt idx="131">
                  <c:v>1.9088307203582386</c:v>
                </c:pt>
                <c:pt idx="132">
                  <c:v>1.9821088862704559</c:v>
                </c:pt>
                <c:pt idx="133">
                  <c:v>2.0298931337062571</c:v>
                </c:pt>
                <c:pt idx="134">
                  <c:v>2.0925561183139352</c:v>
                </c:pt>
                <c:pt idx="135">
                  <c:v>2.1682104191220275</c:v>
                </c:pt>
                <c:pt idx="136">
                  <c:v>2.2684107356975995</c:v>
                </c:pt>
                <c:pt idx="137">
                  <c:v>2.4051222904800738</c:v>
                </c:pt>
                <c:pt idx="138">
                  <c:v>2.5629972082876651</c:v>
                </c:pt>
                <c:pt idx="139">
                  <c:v>2.7240238627541755</c:v>
                </c:pt>
                <c:pt idx="140">
                  <c:v>2.9089067170755838</c:v>
                </c:pt>
                <c:pt idx="141">
                  <c:v>3.1058400820346188</c:v>
                </c:pt>
                <c:pt idx="142">
                  <c:v>3.2956589567873498</c:v>
                </c:pt>
                <c:pt idx="143">
                  <c:v>3.4594171777514249</c:v>
                </c:pt>
                <c:pt idx="144">
                  <c:v>3.5784736104571424</c:v>
                </c:pt>
                <c:pt idx="145">
                  <c:v>3.6774378766605844</c:v>
                </c:pt>
                <c:pt idx="146">
                  <c:v>3.7431845464424347</c:v>
                </c:pt>
                <c:pt idx="147">
                  <c:v>3.7872117539618655</c:v>
                </c:pt>
                <c:pt idx="148">
                  <c:v>3.8354847291608096</c:v>
                </c:pt>
                <c:pt idx="149">
                  <c:v>3.8811806474494408</c:v>
                </c:pt>
                <c:pt idx="150">
                  <c:v>3.9407065637148304</c:v>
                </c:pt>
                <c:pt idx="151">
                  <c:v>4.0203162987839125</c:v>
                </c:pt>
                <c:pt idx="152">
                  <c:v>4.1166551343110109</c:v>
                </c:pt>
                <c:pt idx="153">
                  <c:v>4.2444698620619716</c:v>
                </c:pt>
                <c:pt idx="154">
                  <c:v>4.4070329704123452</c:v>
                </c:pt>
                <c:pt idx="155">
                  <c:v>4.5618999539061535</c:v>
                </c:pt>
                <c:pt idx="156">
                  <c:v>4.707185762658276</c:v>
                </c:pt>
                <c:pt idx="157">
                  <c:v>4.8433141659150243</c:v>
                </c:pt>
                <c:pt idx="158">
                  <c:v>5.0052690540631835</c:v>
                </c:pt>
                <c:pt idx="159">
                  <c:v>5.2064132481865419</c:v>
                </c:pt>
                <c:pt idx="160">
                  <c:v>5.4210615305066963</c:v>
                </c:pt>
                <c:pt idx="161">
                  <c:v>5.6131985646787168</c:v>
                </c:pt>
                <c:pt idx="162">
                  <c:v>5.7927763918904436</c:v>
                </c:pt>
                <c:pt idx="163">
                  <c:v>5.9787402653114663</c:v>
                </c:pt>
                <c:pt idx="164">
                  <c:v>6.1474916023520096</c:v>
                </c:pt>
                <c:pt idx="165">
                  <c:v>6.296930486760032</c:v>
                </c:pt>
                <c:pt idx="166">
                  <c:v>6.4061699918589321</c:v>
                </c:pt>
                <c:pt idx="167">
                  <c:v>6.4922639249540648</c:v>
                </c:pt>
                <c:pt idx="168">
                  <c:v>6.606741091186616</c:v>
                </c:pt>
                <c:pt idx="169">
                  <c:v>6.743964882525769</c:v>
                </c:pt>
                <c:pt idx="170">
                  <c:v>6.8823396774450414</c:v>
                </c:pt>
                <c:pt idx="171">
                  <c:v>7.0521345143062399</c:v>
                </c:pt>
                <c:pt idx="172">
                  <c:v>7.2267586834106927</c:v>
                </c:pt>
                <c:pt idx="173">
                  <c:v>7.3901301502837198</c:v>
                </c:pt>
                <c:pt idx="174">
                  <c:v>7.5402236905901985</c:v>
                </c:pt>
                <c:pt idx="175">
                  <c:v>7.6536771595687281</c:v>
                </c:pt>
                <c:pt idx="176">
                  <c:v>7.8008683418269937</c:v>
                </c:pt>
                <c:pt idx="177">
                  <c:v>7.9752337522247254</c:v>
                </c:pt>
                <c:pt idx="178">
                  <c:v>8.1292913024823541</c:v>
                </c:pt>
                <c:pt idx="179">
                  <c:v>8.2616273789413235</c:v>
                </c:pt>
                <c:pt idx="180">
                  <c:v>8.389646686818077</c:v>
                </c:pt>
                <c:pt idx="181">
                  <c:v>8.5086102070404461</c:v>
                </c:pt>
                <c:pt idx="182">
                  <c:v>8.6296670107393023</c:v>
                </c:pt>
                <c:pt idx="183">
                  <c:v>8.7179416601376065</c:v>
                </c:pt>
                <c:pt idx="184">
                  <c:v>8.8034966793081928</c:v>
                </c:pt>
                <c:pt idx="185">
                  <c:v>8.9097771747481627</c:v>
                </c:pt>
                <c:pt idx="186">
                  <c:v>9.0354826351434809</c:v>
                </c:pt>
                <c:pt idx="187">
                  <c:v>9.1937849687594646</c:v>
                </c:pt>
                <c:pt idx="188">
                  <c:v>9.4002282487346154</c:v>
                </c:pt>
                <c:pt idx="189">
                  <c:v>9.6491761883182825</c:v>
                </c:pt>
                <c:pt idx="190">
                  <c:v>9.9262107877914847</c:v>
                </c:pt>
                <c:pt idx="191">
                  <c:v>10.177864246115286</c:v>
                </c:pt>
                <c:pt idx="192">
                  <c:v>10.406140145417885</c:v>
                </c:pt>
                <c:pt idx="193">
                  <c:v>10.613119624952663</c:v>
                </c:pt>
                <c:pt idx="194">
                  <c:v>10.783572082700273</c:v>
                </c:pt>
                <c:pt idx="195">
                  <c:v>10.884265814008954</c:v>
                </c:pt>
                <c:pt idx="196">
                  <c:v>10.916798621166624</c:v>
                </c:pt>
                <c:pt idx="197">
                  <c:v>10.940684796753946</c:v>
                </c:pt>
                <c:pt idx="198">
                  <c:v>11.024030753725558</c:v>
                </c:pt>
                <c:pt idx="199">
                  <c:v>11.132918635873747</c:v>
                </c:pt>
                <c:pt idx="200">
                  <c:v>11.284607955854559</c:v>
                </c:pt>
                <c:pt idx="201">
                  <c:v>11.499973100180688</c:v>
                </c:pt>
                <c:pt idx="202">
                  <c:v>11.7966509468101</c:v>
                </c:pt>
                <c:pt idx="203">
                  <c:v>12.150363171479276</c:v>
                </c:pt>
                <c:pt idx="204">
                  <c:v>12.459537190991565</c:v>
                </c:pt>
                <c:pt idx="205">
                  <c:v>12.604661675280664</c:v>
                </c:pt>
                <c:pt idx="206">
                  <c:v>12.73843975533741</c:v>
                </c:pt>
                <c:pt idx="207">
                  <c:v>12.841387579135494</c:v>
                </c:pt>
                <c:pt idx="208">
                  <c:v>12.896228809348802</c:v>
                </c:pt>
                <c:pt idx="209">
                  <c:v>12.944104394472975</c:v>
                </c:pt>
                <c:pt idx="210">
                  <c:v>12.992497056649572</c:v>
                </c:pt>
                <c:pt idx="211">
                  <c:v>13.072549808952781</c:v>
                </c:pt>
                <c:pt idx="212">
                  <c:v>13.238189262642406</c:v>
                </c:pt>
                <c:pt idx="213">
                  <c:v>13.34964703022138</c:v>
                </c:pt>
                <c:pt idx="214">
                  <c:v>13.562469556502437</c:v>
                </c:pt>
                <c:pt idx="215">
                  <c:v>13.851317921011931</c:v>
                </c:pt>
                <c:pt idx="216">
                  <c:v>14.196524990005882</c:v>
                </c:pt>
                <c:pt idx="217">
                  <c:v>14.473387497051208</c:v>
                </c:pt>
                <c:pt idx="218">
                  <c:v>14.696328129281287</c:v>
                </c:pt>
                <c:pt idx="219">
                  <c:v>14.891798508830624</c:v>
                </c:pt>
                <c:pt idx="220">
                  <c:v>15.062608778971523</c:v>
                </c:pt>
                <c:pt idx="221">
                  <c:v>15.067706754898371</c:v>
                </c:pt>
                <c:pt idx="222">
                  <c:v>15.007283318148241</c:v>
                </c:pt>
                <c:pt idx="223">
                  <c:v>14.745355259777639</c:v>
                </c:pt>
                <c:pt idx="224">
                  <c:v>14.083778159798857</c:v>
                </c:pt>
                <c:pt idx="225">
                  <c:v>13.368105384543011</c:v>
                </c:pt>
                <c:pt idx="226">
                  <c:v>12.916042567265318</c:v>
                </c:pt>
                <c:pt idx="227">
                  <c:v>12.548286836360647</c:v>
                </c:pt>
                <c:pt idx="228">
                  <c:v>11.963121431177209</c:v>
                </c:pt>
                <c:pt idx="229">
                  <c:v>11.093257998543583</c:v>
                </c:pt>
                <c:pt idx="230">
                  <c:v>10.322717849429905</c:v>
                </c:pt>
                <c:pt idx="231">
                  <c:v>9.9682177944521708</c:v>
                </c:pt>
                <c:pt idx="232">
                  <c:v>9.7968267113917396</c:v>
                </c:pt>
                <c:pt idx="233">
                  <c:v>9.5954876216106637</c:v>
                </c:pt>
                <c:pt idx="234">
                  <c:v>9.4517735949172881</c:v>
                </c:pt>
                <c:pt idx="235">
                  <c:v>9.6631524863764291</c:v>
                </c:pt>
                <c:pt idx="236">
                  <c:v>10.044110912143537</c:v>
                </c:pt>
                <c:pt idx="237">
                  <c:v>10.420014266065332</c:v>
                </c:pt>
                <c:pt idx="238">
                  <c:v>10.906164924730254</c:v>
                </c:pt>
                <c:pt idx="239">
                  <c:v>11.483349665644649</c:v>
                </c:pt>
                <c:pt idx="240">
                  <c:v>11.923524494623337</c:v>
                </c:pt>
                <c:pt idx="241">
                  <c:v>11.909074112177878</c:v>
                </c:pt>
                <c:pt idx="242">
                  <c:v>10.318658444821212</c:v>
                </c:pt>
                <c:pt idx="243">
                  <c:v>9.761410741388536</c:v>
                </c:pt>
                <c:pt idx="244">
                  <c:v>9.4264752977995325</c:v>
                </c:pt>
                <c:pt idx="245">
                  <c:v>8.8072602530621875</c:v>
                </c:pt>
                <c:pt idx="246">
                  <c:v>7.5631118708540175</c:v>
                </c:pt>
                <c:pt idx="247">
                  <c:v>5.6926560201546268</c:v>
                </c:pt>
                <c:pt idx="248">
                  <c:v>4.1055115949746552</c:v>
                </c:pt>
                <c:pt idx="249">
                  <c:v>4.0437688166391776</c:v>
                </c:pt>
                <c:pt idx="250">
                  <c:v>3.640448063860017</c:v>
                </c:pt>
                <c:pt idx="251">
                  <c:v>2.6574494702971085</c:v>
                </c:pt>
                <c:pt idx="252">
                  <c:v>1.8790462426495103</c:v>
                </c:pt>
                <c:pt idx="253">
                  <c:v>2.0544965093928971</c:v>
                </c:pt>
                <c:pt idx="254">
                  <c:v>2.2111705327700824</c:v>
                </c:pt>
                <c:pt idx="255">
                  <c:v>2.9729111023840771</c:v>
                </c:pt>
                <c:pt idx="256">
                  <c:v>4.0446018956524288</c:v>
                </c:pt>
                <c:pt idx="257">
                  <c:v>4.5923045340469431</c:v>
                </c:pt>
                <c:pt idx="258">
                  <c:v>4.7384843317982179</c:v>
                </c:pt>
                <c:pt idx="259">
                  <c:v>4.9535463502486348</c:v>
                </c:pt>
                <c:pt idx="260">
                  <c:v>4.4935290936524952</c:v>
                </c:pt>
                <c:pt idx="261">
                  <c:v>4.9598674579472544</c:v>
                </c:pt>
                <c:pt idx="262">
                  <c:v>5.237765894277465</c:v>
                </c:pt>
                <c:pt idx="263">
                  <c:v>5.5959535761811523</c:v>
                </c:pt>
                <c:pt idx="264">
                  <c:v>6.0220507079251506</c:v>
                </c:pt>
                <c:pt idx="265">
                  <c:v>6.8352456762514011</c:v>
                </c:pt>
                <c:pt idx="266">
                  <c:v>7.9093635587896856</c:v>
                </c:pt>
                <c:pt idx="267">
                  <c:v>8.651183327951923</c:v>
                </c:pt>
                <c:pt idx="268">
                  <c:v>9.2609504448782722</c:v>
                </c:pt>
                <c:pt idx="269">
                  <c:v>10.394609221944782</c:v>
                </c:pt>
                <c:pt idx="270">
                  <c:v>11.409274788744467</c:v>
                </c:pt>
                <c:pt idx="271">
                  <c:v>13.189703856363462</c:v>
                </c:pt>
                <c:pt idx="272">
                  <c:v>15.805525466525939</c:v>
                </c:pt>
                <c:pt idx="273">
                  <c:v>18.917637838761713</c:v>
                </c:pt>
                <c:pt idx="274">
                  <c:v>22.630310513507776</c:v>
                </c:pt>
                <c:pt idx="275">
                  <c:v>27.091104195057291</c:v>
                </c:pt>
                <c:pt idx="276">
                  <c:v>31.026312302644993</c:v>
                </c:pt>
                <c:pt idx="277">
                  <c:v>34.327680789769765</c:v>
                </c:pt>
                <c:pt idx="278">
                  <c:v>37.705362632315222</c:v>
                </c:pt>
                <c:pt idx="279">
                  <c:v>40.878703465875901</c:v>
                </c:pt>
                <c:pt idx="280">
                  <c:v>43.128951648110544</c:v>
                </c:pt>
                <c:pt idx="281">
                  <c:v>45.26137150734791</c:v>
                </c:pt>
                <c:pt idx="282">
                  <c:v>46.146633220716886</c:v>
                </c:pt>
                <c:pt idx="283">
                  <c:v>46.672952546513557</c:v>
                </c:pt>
                <c:pt idx="284">
                  <c:v>47.70795557937732</c:v>
                </c:pt>
                <c:pt idx="285">
                  <c:v>47.711297720864799</c:v>
                </c:pt>
                <c:pt idx="286">
                  <c:v>47.626367826107817</c:v>
                </c:pt>
                <c:pt idx="287">
                  <c:v>48.20637310557786</c:v>
                </c:pt>
                <c:pt idx="288">
                  <c:v>49.622768298416858</c:v>
                </c:pt>
                <c:pt idx="289">
                  <c:v>52.134891456669251</c:v>
                </c:pt>
                <c:pt idx="290">
                  <c:v>55.196172442816227</c:v>
                </c:pt>
                <c:pt idx="291">
                  <c:v>58.396506242634231</c:v>
                </c:pt>
                <c:pt idx="292">
                  <c:v>62.096480485369625</c:v>
                </c:pt>
                <c:pt idx="293">
                  <c:v>65.977477464892061</c:v>
                </c:pt>
                <c:pt idx="294">
                  <c:v>69.438263159324677</c:v>
                </c:pt>
                <c:pt idx="295">
                  <c:v>72.132407626498349</c:v>
                </c:pt>
                <c:pt idx="296">
                  <c:v>74.22277380318944</c:v>
                </c:pt>
                <c:pt idx="297">
                  <c:v>76.255970291467676</c:v>
                </c:pt>
                <c:pt idx="298">
                  <c:v>78.283265315400968</c:v>
                </c:pt>
                <c:pt idx="299">
                  <c:v>80.257902975528509</c:v>
                </c:pt>
                <c:pt idx="300">
                  <c:v>82.445464258218024</c:v>
                </c:pt>
                <c:pt idx="301">
                  <c:v>85.010789281594413</c:v>
                </c:pt>
                <c:pt idx="302">
                  <c:v>87.98851324012378</c:v>
                </c:pt>
                <c:pt idx="303">
                  <c:v>91.313124462989634</c:v>
                </c:pt>
                <c:pt idx="304">
                  <c:v>94.512161180077513</c:v>
                </c:pt>
                <c:pt idx="305">
                  <c:v>97.528733013717812</c:v>
                </c:pt>
                <c:pt idx="306">
                  <c:v>100.72770849088202</c:v>
                </c:pt>
                <c:pt idx="307">
                  <c:v>103.95780549952977</c:v>
                </c:pt>
                <c:pt idx="308">
                  <c:v>107.2100139997864</c:v>
                </c:pt>
                <c:pt idx="309">
                  <c:v>110.37469551999656</c:v>
                </c:pt>
                <c:pt idx="310">
                  <c:v>112.50958267550345</c:v>
                </c:pt>
                <c:pt idx="311">
                  <c:v>114.17744079494928</c:v>
                </c:pt>
                <c:pt idx="312">
                  <c:v>115.01252578888668</c:v>
                </c:pt>
                <c:pt idx="313">
                  <c:v>114.1312703238668</c:v>
                </c:pt>
                <c:pt idx="314">
                  <c:v>111.56949441052248</c:v>
                </c:pt>
                <c:pt idx="315">
                  <c:v>107.49542351810258</c:v>
                </c:pt>
                <c:pt idx="316">
                  <c:v>102.83316869242149</c:v>
                </c:pt>
                <c:pt idx="317">
                  <c:v>99.140353210588017</c:v>
                </c:pt>
                <c:pt idx="318">
                  <c:v>95.685059971773441</c:v>
                </c:pt>
                <c:pt idx="319">
                  <c:v>91.350352383370819</c:v>
                </c:pt>
                <c:pt idx="320">
                  <c:v>85.907664804806657</c:v>
                </c:pt>
                <c:pt idx="321">
                  <c:v>79.634941652172984</c:v>
                </c:pt>
                <c:pt idx="322">
                  <c:v>73.253590491786539</c:v>
                </c:pt>
                <c:pt idx="323">
                  <c:v>66.570505402029227</c:v>
                </c:pt>
                <c:pt idx="324">
                  <c:v>58.834688339797076</c:v>
                </c:pt>
                <c:pt idx="325">
                  <c:v>50.475441513208359</c:v>
                </c:pt>
                <c:pt idx="326">
                  <c:v>43.260341991593592</c:v>
                </c:pt>
                <c:pt idx="327">
                  <c:v>37.921390708301537</c:v>
                </c:pt>
                <c:pt idx="328">
                  <c:v>33.881497149703165</c:v>
                </c:pt>
                <c:pt idx="329">
                  <c:v>30.135330692386162</c:v>
                </c:pt>
                <c:pt idx="330">
                  <c:v>26.088173256428686</c:v>
                </c:pt>
                <c:pt idx="331">
                  <c:v>22.250730208130882</c:v>
                </c:pt>
                <c:pt idx="332">
                  <c:v>19.145845160542851</c:v>
                </c:pt>
                <c:pt idx="333">
                  <c:v>16.582587844849179</c:v>
                </c:pt>
                <c:pt idx="334">
                  <c:v>14.412963897291107</c:v>
                </c:pt>
                <c:pt idx="335">
                  <c:v>12.785269913547499</c:v>
                </c:pt>
                <c:pt idx="336">
                  <c:v>11.687991505801552</c:v>
                </c:pt>
                <c:pt idx="337">
                  <c:v>11.235456857978916</c:v>
                </c:pt>
                <c:pt idx="338">
                  <c:v>11.064859382641572</c:v>
                </c:pt>
                <c:pt idx="339">
                  <c:v>10.644483961371758</c:v>
                </c:pt>
                <c:pt idx="340">
                  <c:v>9.3581509195851371</c:v>
                </c:pt>
                <c:pt idx="341">
                  <c:v>7.0669468195442011</c:v>
                </c:pt>
                <c:pt idx="342">
                  <c:v>4.4881888189764183</c:v>
                </c:pt>
                <c:pt idx="343">
                  <c:v>1.7448712938843831</c:v>
                </c:pt>
                <c:pt idx="344">
                  <c:v>-1.315351081872149</c:v>
                </c:pt>
                <c:pt idx="345">
                  <c:v>-4.4187914490859805</c:v>
                </c:pt>
                <c:pt idx="346">
                  <c:v>-7.1951243545369836</c:v>
                </c:pt>
                <c:pt idx="347">
                  <c:v>-8.8632430160499727</c:v>
                </c:pt>
                <c:pt idx="348">
                  <c:v>-9.2369009492684917</c:v>
                </c:pt>
                <c:pt idx="349">
                  <c:v>-9.0009606091896277</c:v>
                </c:pt>
                <c:pt idx="350">
                  <c:v>-8.1439983020408153</c:v>
                </c:pt>
                <c:pt idx="351">
                  <c:v>-6.6812430489307699</c:v>
                </c:pt>
                <c:pt idx="352">
                  <c:v>-4.99516023306452</c:v>
                </c:pt>
                <c:pt idx="353">
                  <c:v>-3.5381838139276574</c:v>
                </c:pt>
                <c:pt idx="354">
                  <c:v>-2.4243016313713777</c:v>
                </c:pt>
                <c:pt idx="355">
                  <c:v>-1.6485909543486768</c:v>
                </c:pt>
                <c:pt idx="356">
                  <c:v>-1.2567824463533186</c:v>
                </c:pt>
                <c:pt idx="357">
                  <c:v>-1.1881142774749203</c:v>
                </c:pt>
                <c:pt idx="358">
                  <c:v>-1.4272055701674893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Test!$J$13:$L$13</c:f>
              <c:strCache>
                <c:ptCount val="1"/>
                <c:pt idx="0">
                  <c:v>HF1f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Meas!$J$2:$J$1001</c:f>
              <c:numCache>
                <c:formatCode>General</c:formatCode>
                <c:ptCount val="1000"/>
                <c:pt idx="0">
                  <c:v>0</c:v>
                </c:pt>
                <c:pt idx="1">
                  <c:v>0.37339756207883357</c:v>
                </c:pt>
                <c:pt idx="2">
                  <c:v>0.41630718479861645</c:v>
                </c:pt>
                <c:pt idx="3">
                  <c:v>0.45046815508602811</c:v>
                </c:pt>
                <c:pt idx="4">
                  <c:v>0.43211648500737843</c:v>
                </c:pt>
                <c:pt idx="5">
                  <c:v>0.41066906072689413</c:v>
                </c:pt>
                <c:pt idx="6">
                  <c:v>0.4125239551770794</c:v>
                </c:pt>
                <c:pt idx="7">
                  <c:v>0.41786417696649542</c:v>
                </c:pt>
                <c:pt idx="8">
                  <c:v>0.42339173964999199</c:v>
                </c:pt>
                <c:pt idx="9">
                  <c:v>0.41743323101208424</c:v>
                </c:pt>
                <c:pt idx="10">
                  <c:v>0.40437470071295362</c:v>
                </c:pt>
                <c:pt idx="11">
                  <c:v>0.40652261271297474</c:v>
                </c:pt>
                <c:pt idx="12">
                  <c:v>0.42034963283549204</c:v>
                </c:pt>
                <c:pt idx="13">
                  <c:v>0.42024983183431414</c:v>
                </c:pt>
                <c:pt idx="14">
                  <c:v>0.41114455972296454</c:v>
                </c:pt>
                <c:pt idx="15">
                  <c:v>0.40706951109532846</c:v>
                </c:pt>
                <c:pt idx="16">
                  <c:v>0.4057665347924041</c:v>
                </c:pt>
                <c:pt idx="17">
                  <c:v>0.39726918207661904</c:v>
                </c:pt>
                <c:pt idx="18">
                  <c:v>0.39176281862081014</c:v>
                </c:pt>
                <c:pt idx="19">
                  <c:v>0.38906342793876975</c:v>
                </c:pt>
                <c:pt idx="20">
                  <c:v>0.38156833386690658</c:v>
                </c:pt>
                <c:pt idx="21">
                  <c:v>0.37803287919458922</c:v>
                </c:pt>
                <c:pt idx="22">
                  <c:v>0.3770496022530696</c:v>
                </c:pt>
                <c:pt idx="23">
                  <c:v>0.37073200791579419</c:v>
                </c:pt>
                <c:pt idx="24">
                  <c:v>0.37205148702384239</c:v>
                </c:pt>
                <c:pt idx="25">
                  <c:v>0.36532107831450505</c:v>
                </c:pt>
                <c:pt idx="26">
                  <c:v>0.34575371560410756</c:v>
                </c:pt>
                <c:pt idx="27">
                  <c:v>0.33086821095931535</c:v>
                </c:pt>
                <c:pt idx="28">
                  <c:v>0.3135228443621963</c:v>
                </c:pt>
                <c:pt idx="29">
                  <c:v>0.29774043835543784</c:v>
                </c:pt>
                <c:pt idx="30">
                  <c:v>0.28534345636735631</c:v>
                </c:pt>
                <c:pt idx="31">
                  <c:v>0.26396477552505021</c:v>
                </c:pt>
                <c:pt idx="32">
                  <c:v>0.25360108322506852</c:v>
                </c:pt>
                <c:pt idx="33">
                  <c:v>0.25186767780752112</c:v>
                </c:pt>
                <c:pt idx="34">
                  <c:v>0.24339447659003932</c:v>
                </c:pt>
                <c:pt idx="35">
                  <c:v>0.23401612564116195</c:v>
                </c:pt>
                <c:pt idx="36">
                  <c:v>0.22342954152093619</c:v>
                </c:pt>
                <c:pt idx="37">
                  <c:v>0.217234211524374</c:v>
                </c:pt>
                <c:pt idx="38">
                  <c:v>0.21241903647616553</c:v>
                </c:pt>
                <c:pt idx="39">
                  <c:v>0.20009835405061954</c:v>
                </c:pt>
                <c:pt idx="40">
                  <c:v>0.1924859452212774</c:v>
                </c:pt>
                <c:pt idx="41">
                  <c:v>0.18498156650889491</c:v>
                </c:pt>
                <c:pt idx="42">
                  <c:v>0.17636458944310238</c:v>
                </c:pt>
                <c:pt idx="43">
                  <c:v>0.16516953358520631</c:v>
                </c:pt>
                <c:pt idx="44">
                  <c:v>0.14358530686274013</c:v>
                </c:pt>
                <c:pt idx="45">
                  <c:v>0.12268249663796416</c:v>
                </c:pt>
                <c:pt idx="46">
                  <c:v>0.10030687261457563</c:v>
                </c:pt>
                <c:pt idx="47">
                  <c:v>6.779117176451098E-2</c:v>
                </c:pt>
                <c:pt idx="48">
                  <c:v>4.1663266992571883E-2</c:v>
                </c:pt>
                <c:pt idx="49">
                  <c:v>1.5259116140489304E-2</c:v>
                </c:pt>
                <c:pt idx="50">
                  <c:v>-9.7645382260289782E-3</c:v>
                </c:pt>
                <c:pt idx="51">
                  <c:v>-2.463752254015435E-2</c:v>
                </c:pt>
                <c:pt idx="52">
                  <c:v>-3.6301758081229311E-2</c:v>
                </c:pt>
                <c:pt idx="53">
                  <c:v>-4.1416795614578748E-2</c:v>
                </c:pt>
                <c:pt idx="54">
                  <c:v>-4.4384163185469019E-2</c:v>
                </c:pt>
                <c:pt idx="55">
                  <c:v>-5.309953682174421E-2</c:v>
                </c:pt>
                <c:pt idx="56">
                  <c:v>-5.2049968968318927E-2</c:v>
                </c:pt>
                <c:pt idx="57">
                  <c:v>-6.0365765966939273E-2</c:v>
                </c:pt>
                <c:pt idx="58">
                  <c:v>-8.9126561313645686E-2</c:v>
                </c:pt>
                <c:pt idx="59">
                  <c:v>-0.11938855735035757</c:v>
                </c:pt>
                <c:pt idx="60">
                  <c:v>-0.15411659612023043</c:v>
                </c:pt>
                <c:pt idx="61">
                  <c:v>-0.19694249801211777</c:v>
                </c:pt>
                <c:pt idx="62">
                  <c:v>-0.23691306127049089</c:v>
                </c:pt>
                <c:pt idx="63">
                  <c:v>-0.28835012915206054</c:v>
                </c:pt>
                <c:pt idx="64">
                  <c:v>-0.33517401645934214</c:v>
                </c:pt>
                <c:pt idx="65">
                  <c:v>-0.36685887211521268</c:v>
                </c:pt>
                <c:pt idx="66">
                  <c:v>-0.40966368546163084</c:v>
                </c:pt>
                <c:pt idx="67">
                  <c:v>-0.45428203262596695</c:v>
                </c:pt>
                <c:pt idx="68">
                  <c:v>-0.49218805375087593</c:v>
                </c:pt>
                <c:pt idx="69">
                  <c:v>-0.52513408356651881</c:v>
                </c:pt>
                <c:pt idx="70">
                  <c:v>-0.55093577524541704</c:v>
                </c:pt>
                <c:pt idx="71">
                  <c:v>-0.58157211147174526</c:v>
                </c:pt>
                <c:pt idx="72">
                  <c:v>-0.60529793098711548</c:v>
                </c:pt>
                <c:pt idx="73">
                  <c:v>-0.62225505059095176</c:v>
                </c:pt>
                <c:pt idx="74">
                  <c:v>-0.63819433804860526</c:v>
                </c:pt>
                <c:pt idx="75">
                  <c:v>-0.65332609663799524</c:v>
                </c:pt>
                <c:pt idx="76">
                  <c:v>-0.67091569635074477</c:v>
                </c:pt>
                <c:pt idx="77">
                  <c:v>-0.70090853741068115</c:v>
                </c:pt>
                <c:pt idx="78">
                  <c:v>-0.72525717851181259</c:v>
                </c:pt>
                <c:pt idx="79">
                  <c:v>-0.75522063162969355</c:v>
                </c:pt>
                <c:pt idx="80">
                  <c:v>-0.76823267773699366</c:v>
                </c:pt>
                <c:pt idx="81">
                  <c:v>-0.79254631229493844</c:v>
                </c:pt>
                <c:pt idx="82">
                  <c:v>-0.81982316295360458</c:v>
                </c:pt>
                <c:pt idx="83">
                  <c:v>-0.85335097378033886</c:v>
                </c:pt>
                <c:pt idx="84">
                  <c:v>-0.87623576469332964</c:v>
                </c:pt>
                <c:pt idx="85">
                  <c:v>-0.90958826534255977</c:v>
                </c:pt>
                <c:pt idx="86">
                  <c:v>-0.95417905867309216</c:v>
                </c:pt>
                <c:pt idx="87">
                  <c:v>-0.97525346415298564</c:v>
                </c:pt>
                <c:pt idx="88">
                  <c:v>-0.98342168646650485</c:v>
                </c:pt>
                <c:pt idx="89">
                  <c:v>-0.9938990228017337</c:v>
                </c:pt>
                <c:pt idx="90">
                  <c:v>-1.0076895602820961</c:v>
                </c:pt>
                <c:pt idx="91">
                  <c:v>-1.0064999094616776</c:v>
                </c:pt>
                <c:pt idx="92">
                  <c:v>-0.99086204185823978</c:v>
                </c:pt>
                <c:pt idx="93">
                  <c:v>-0.97325893481288417</c:v>
                </c:pt>
                <c:pt idx="94">
                  <c:v>-0.99293801639429113</c:v>
                </c:pt>
                <c:pt idx="95">
                  <c:v>-1.0112683900521091</c:v>
                </c:pt>
                <c:pt idx="96">
                  <c:v>-1.0449103230428289</c:v>
                </c:pt>
                <c:pt idx="97">
                  <c:v>-1.076154013625428</c:v>
                </c:pt>
                <c:pt idx="98">
                  <c:v>-1.1213379539703718</c:v>
                </c:pt>
                <c:pt idx="99">
                  <c:v>-1.1589132724570119</c:v>
                </c:pt>
                <c:pt idx="100">
                  <c:v>-1.1710094239221058</c:v>
                </c:pt>
                <c:pt idx="101">
                  <c:v>-1.1784539600321682</c:v>
                </c:pt>
                <c:pt idx="102">
                  <c:v>-1.1585398472918786</c:v>
                </c:pt>
                <c:pt idx="103">
                  <c:v>-1.1454179019589519</c:v>
                </c:pt>
                <c:pt idx="104">
                  <c:v>-1.0971915777552224</c:v>
                </c:pt>
                <c:pt idx="105">
                  <c:v>-1.0428970110157405</c:v>
                </c:pt>
                <c:pt idx="106">
                  <c:v>-1.0271273674101555</c:v>
                </c:pt>
                <c:pt idx="107">
                  <c:v>-1.054285853664563</c:v>
                </c:pt>
                <c:pt idx="108">
                  <c:v>-1.0831941300428782</c:v>
                </c:pt>
                <c:pt idx="109">
                  <c:v>-1.0966036952769502</c:v>
                </c:pt>
                <c:pt idx="110">
                  <c:v>-1.0973730146158327</c:v>
                </c:pt>
                <c:pt idx="111">
                  <c:v>-1.1355555532528154</c:v>
                </c:pt>
                <c:pt idx="112">
                  <c:v>-1.1701729355777069</c:v>
                </c:pt>
                <c:pt idx="113">
                  <c:v>-1.151699470660938</c:v>
                </c:pt>
                <c:pt idx="114">
                  <c:v>-1.118040795538026</c:v>
                </c:pt>
                <c:pt idx="115">
                  <c:v>-1.146442584167344</c:v>
                </c:pt>
                <c:pt idx="116">
                  <c:v>-1.2537414585335322</c:v>
                </c:pt>
                <c:pt idx="117">
                  <c:v>-1.3063972603176015</c:v>
                </c:pt>
                <c:pt idx="118">
                  <c:v>-1.31643131003141</c:v>
                </c:pt>
                <c:pt idx="119">
                  <c:v>-1.3112501420637261</c:v>
                </c:pt>
                <c:pt idx="120">
                  <c:v>-1.2826498332377674</c:v>
                </c:pt>
                <c:pt idx="121">
                  <c:v>-1.2106223781646794</c:v>
                </c:pt>
                <c:pt idx="122">
                  <c:v>-1.0630620470140082</c:v>
                </c:pt>
                <c:pt idx="123">
                  <c:v>-0.86501804959963757</c:v>
                </c:pt>
                <c:pt idx="124">
                  <c:v>-0.70118628851087128</c:v>
                </c:pt>
                <c:pt idx="125">
                  <c:v>-0.54890761303202973</c:v>
                </c:pt>
                <c:pt idx="126">
                  <c:v>-0.4132937582666143</c:v>
                </c:pt>
                <c:pt idx="127">
                  <c:v>-0.34568311421090536</c:v>
                </c:pt>
                <c:pt idx="128">
                  <c:v>-0.31377652870201767</c:v>
                </c:pt>
                <c:pt idx="129">
                  <c:v>-0.28910311995718935</c:v>
                </c:pt>
                <c:pt idx="130">
                  <c:v>-0.27328187321577324</c:v>
                </c:pt>
                <c:pt idx="131">
                  <c:v>-0.26901203853217459</c:v>
                </c:pt>
                <c:pt idx="132">
                  <c:v>-0.26140796232971825</c:v>
                </c:pt>
                <c:pt idx="133">
                  <c:v>-0.2765507129104367</c:v>
                </c:pt>
                <c:pt idx="134">
                  <c:v>-0.26958403371555539</c:v>
                </c:pt>
                <c:pt idx="135">
                  <c:v>-0.23382119335600016</c:v>
                </c:pt>
                <c:pt idx="136">
                  <c:v>-0.17535347129606277</c:v>
                </c:pt>
                <c:pt idx="137">
                  <c:v>-9.1974741399330498E-2</c:v>
                </c:pt>
                <c:pt idx="138">
                  <c:v>1.9144365716704477E-2</c:v>
                </c:pt>
                <c:pt idx="139">
                  <c:v>0.1338975369010916</c:v>
                </c:pt>
                <c:pt idx="140">
                  <c:v>0.27283121146924361</c:v>
                </c:pt>
                <c:pt idx="141">
                  <c:v>0.4292901420188166</c:v>
                </c:pt>
                <c:pt idx="142">
                  <c:v>0.57367838947766447</c:v>
                </c:pt>
                <c:pt idx="143">
                  <c:v>0.68802427990990866</c:v>
                </c:pt>
                <c:pt idx="144">
                  <c:v>0.77530728920413172</c:v>
                </c:pt>
                <c:pt idx="145">
                  <c:v>0.85522107146856474</c:v>
                </c:pt>
                <c:pt idx="146">
                  <c:v>0.9190223386635521</c:v>
                </c:pt>
                <c:pt idx="147">
                  <c:v>0.98057426674332848</c:v>
                </c:pt>
                <c:pt idx="148">
                  <c:v>1.0379531787345697</c:v>
                </c:pt>
                <c:pt idx="149">
                  <c:v>1.100214361084255</c:v>
                </c:pt>
                <c:pt idx="150">
                  <c:v>1.1731008535124252</c:v>
                </c:pt>
                <c:pt idx="151">
                  <c:v>1.2502240706391703</c:v>
                </c:pt>
                <c:pt idx="152">
                  <c:v>1.340532995229607</c:v>
                </c:pt>
                <c:pt idx="153">
                  <c:v>1.4504195858156148</c:v>
                </c:pt>
                <c:pt idx="154">
                  <c:v>1.5858922570745206</c:v>
                </c:pt>
                <c:pt idx="155">
                  <c:v>1.7152912227289261</c:v>
                </c:pt>
                <c:pt idx="156">
                  <c:v>1.8428801071841716</c:v>
                </c:pt>
                <c:pt idx="157">
                  <c:v>1.9811701437251161</c:v>
                </c:pt>
                <c:pt idx="158">
                  <c:v>2.1439542758067653</c:v>
                </c:pt>
                <c:pt idx="159">
                  <c:v>2.31638788659393</c:v>
                </c:pt>
                <c:pt idx="160">
                  <c:v>2.4804127707719013</c:v>
                </c:pt>
                <c:pt idx="161">
                  <c:v>2.616105009784667</c:v>
                </c:pt>
                <c:pt idx="162">
                  <c:v>2.7408986101499919</c:v>
                </c:pt>
                <c:pt idx="163">
                  <c:v>2.8735598954939161</c:v>
                </c:pt>
                <c:pt idx="164">
                  <c:v>3.0032508094545709</c:v>
                </c:pt>
                <c:pt idx="165">
                  <c:v>3.1273275611111515</c:v>
                </c:pt>
                <c:pt idx="166">
                  <c:v>3.2283188831576526</c:v>
                </c:pt>
                <c:pt idx="167">
                  <c:v>3.3288537178750772</c:v>
                </c:pt>
                <c:pt idx="168">
                  <c:v>3.4440779302877105</c:v>
                </c:pt>
                <c:pt idx="169">
                  <c:v>3.5753802942984714</c:v>
                </c:pt>
                <c:pt idx="170">
                  <c:v>3.6838946537319175</c:v>
                </c:pt>
                <c:pt idx="171">
                  <c:v>3.7665563959929327</c:v>
                </c:pt>
                <c:pt idx="172">
                  <c:v>3.8420008901630163</c:v>
                </c:pt>
                <c:pt idx="173">
                  <c:v>3.9109875919384662</c:v>
                </c:pt>
                <c:pt idx="174">
                  <c:v>3.9716729978801117</c:v>
                </c:pt>
                <c:pt idx="175">
                  <c:v>4.0193060755085179</c:v>
                </c:pt>
                <c:pt idx="176">
                  <c:v>4.0842491039873137</c:v>
                </c:pt>
                <c:pt idx="177">
                  <c:v>4.1735019988968114</c:v>
                </c:pt>
                <c:pt idx="178">
                  <c:v>4.2902041144136414</c:v>
                </c:pt>
                <c:pt idx="179">
                  <c:v>4.4162933301346241</c:v>
                </c:pt>
                <c:pt idx="180">
                  <c:v>4.5695792254102878</c:v>
                </c:pt>
                <c:pt idx="181">
                  <c:v>4.720191146239368</c:v>
                </c:pt>
                <c:pt idx="182">
                  <c:v>4.8769734777644711</c:v>
                </c:pt>
                <c:pt idx="183">
                  <c:v>5.0294286184256363</c:v>
                </c:pt>
                <c:pt idx="184">
                  <c:v>5.1850158272453131</c:v>
                </c:pt>
                <c:pt idx="185">
                  <c:v>5.3410291205766161</c:v>
                </c:pt>
                <c:pt idx="186">
                  <c:v>5.4841850395760448</c:v>
                </c:pt>
                <c:pt idx="187">
                  <c:v>5.613024812707712</c:v>
                </c:pt>
                <c:pt idx="188">
                  <c:v>5.746001489701352</c:v>
                </c:pt>
                <c:pt idx="189">
                  <c:v>5.8811536838682539</c:v>
                </c:pt>
                <c:pt idx="190">
                  <c:v>6.0376183731564481</c:v>
                </c:pt>
                <c:pt idx="191">
                  <c:v>6.1922126515474618</c:v>
                </c:pt>
                <c:pt idx="192">
                  <c:v>6.3596138107672306</c:v>
                </c:pt>
                <c:pt idx="193">
                  <c:v>6.5419166643660995</c:v>
                </c:pt>
                <c:pt idx="194">
                  <c:v>6.7343930372336498</c:v>
                </c:pt>
                <c:pt idx="195">
                  <c:v>6.92989680464194</c:v>
                </c:pt>
                <c:pt idx="196">
                  <c:v>7.1227392155326053</c:v>
                </c:pt>
                <c:pt idx="197">
                  <c:v>7.3077136062839685</c:v>
                </c:pt>
                <c:pt idx="198">
                  <c:v>7.5192300578331892</c:v>
                </c:pt>
                <c:pt idx="199">
                  <c:v>7.7040554360161844</c:v>
                </c:pt>
                <c:pt idx="200">
                  <c:v>7.9054056809766786</c:v>
                </c:pt>
                <c:pt idx="201">
                  <c:v>8.141610867373462</c:v>
                </c:pt>
                <c:pt idx="202">
                  <c:v>8.3913512184487278</c:v>
                </c:pt>
                <c:pt idx="203">
                  <c:v>8.664660130512484</c:v>
                </c:pt>
                <c:pt idx="204">
                  <c:v>8.9385519848836665</c:v>
                </c:pt>
                <c:pt idx="205">
                  <c:v>9.1253959469515493</c:v>
                </c:pt>
                <c:pt idx="206">
                  <c:v>9.3848619863351086</c:v>
                </c:pt>
                <c:pt idx="207">
                  <c:v>9.6645926337837249</c:v>
                </c:pt>
                <c:pt idx="208">
                  <c:v>9.9207136704505068</c:v>
                </c:pt>
                <c:pt idx="209">
                  <c:v>10.229912593267088</c:v>
                </c:pt>
                <c:pt idx="210">
                  <c:v>10.574192786488558</c:v>
                </c:pt>
                <c:pt idx="211">
                  <c:v>10.958943120204987</c:v>
                </c:pt>
                <c:pt idx="212">
                  <c:v>11.43836836166725</c:v>
                </c:pt>
                <c:pt idx="213">
                  <c:v>11.843606493899445</c:v>
                </c:pt>
                <c:pt idx="214">
                  <c:v>12.354357638311772</c:v>
                </c:pt>
                <c:pt idx="215">
                  <c:v>12.91935777060344</c:v>
                </c:pt>
                <c:pt idx="216">
                  <c:v>13.555611584632187</c:v>
                </c:pt>
                <c:pt idx="217">
                  <c:v>14.225383339804665</c:v>
                </c:pt>
                <c:pt idx="218">
                  <c:v>14.887045222535333</c:v>
                </c:pt>
                <c:pt idx="219">
                  <c:v>16.359754441947882</c:v>
                </c:pt>
                <c:pt idx="220">
                  <c:v>18.182754817066542</c:v>
                </c:pt>
                <c:pt idx="221">
                  <c:v>19.240276315634919</c:v>
                </c:pt>
                <c:pt idx="222">
                  <c:v>19.946955296502029</c:v>
                </c:pt>
                <c:pt idx="223">
                  <c:v>20.453478579292241</c:v>
                </c:pt>
                <c:pt idx="224">
                  <c:v>20.612347382374619</c:v>
                </c:pt>
                <c:pt idx="225">
                  <c:v>20.955300563116857</c:v>
                </c:pt>
                <c:pt idx="226">
                  <c:v>20.990127333116074</c:v>
                </c:pt>
                <c:pt idx="227">
                  <c:v>20.70201402081695</c:v>
                </c:pt>
                <c:pt idx="228">
                  <c:v>20.721354337826842</c:v>
                </c:pt>
                <c:pt idx="229">
                  <c:v>20.903186521975652</c:v>
                </c:pt>
                <c:pt idx="230">
                  <c:v>21.267303743702918</c:v>
                </c:pt>
                <c:pt idx="231">
                  <c:v>21.977109678550303</c:v>
                </c:pt>
                <c:pt idx="232">
                  <c:v>22.65889104139497</c:v>
                </c:pt>
                <c:pt idx="233">
                  <c:v>23.08322437347487</c:v>
                </c:pt>
                <c:pt idx="234">
                  <c:v>23.629763361184448</c:v>
                </c:pt>
                <c:pt idx="235">
                  <c:v>24.615009949360235</c:v>
                </c:pt>
                <c:pt idx="236">
                  <c:v>25.726445067476508</c:v>
                </c:pt>
                <c:pt idx="237">
                  <c:v>26.832873131919097</c:v>
                </c:pt>
                <c:pt idx="238">
                  <c:v>28.013169806166307</c:v>
                </c:pt>
                <c:pt idx="239">
                  <c:v>29.229522312644622</c:v>
                </c:pt>
                <c:pt idx="240">
                  <c:v>30.267101574168787</c:v>
                </c:pt>
                <c:pt idx="241">
                  <c:v>30.801531481428981</c:v>
                </c:pt>
                <c:pt idx="242">
                  <c:v>29.729271288094601</c:v>
                </c:pt>
                <c:pt idx="243">
                  <c:v>29.613746312955648</c:v>
                </c:pt>
                <c:pt idx="244">
                  <c:v>29.555307787422212</c:v>
                </c:pt>
                <c:pt idx="245">
                  <c:v>29.260603352172989</c:v>
                </c:pt>
                <c:pt idx="246">
                  <c:v>28.505352861973957</c:v>
                </c:pt>
                <c:pt idx="247">
                  <c:v>27.290654827714217</c:v>
                </c:pt>
                <c:pt idx="248">
                  <c:v>26.608481718139803</c:v>
                </c:pt>
                <c:pt idx="249">
                  <c:v>27.579406845547972</c:v>
                </c:pt>
                <c:pt idx="250">
                  <c:v>28.334116948575765</c:v>
                </c:pt>
                <c:pt idx="251">
                  <c:v>28.676085114889194</c:v>
                </c:pt>
                <c:pt idx="252">
                  <c:v>29.36093022422639</c:v>
                </c:pt>
                <c:pt idx="253">
                  <c:v>31.043716766696914</c:v>
                </c:pt>
                <c:pt idx="254">
                  <c:v>32.477693586588501</c:v>
                </c:pt>
                <c:pt idx="255">
                  <c:v>34.25926556330343</c:v>
                </c:pt>
                <c:pt idx="256">
                  <c:v>36.169639343724548</c:v>
                </c:pt>
                <c:pt idx="257">
                  <c:v>37.303825751511724</c:v>
                </c:pt>
                <c:pt idx="258">
                  <c:v>37.828782901280242</c:v>
                </c:pt>
                <c:pt idx="259">
                  <c:v>38.012979826787969</c:v>
                </c:pt>
                <c:pt idx="260">
                  <c:v>37.208177924460031</c:v>
                </c:pt>
                <c:pt idx="261">
                  <c:v>37.353304122690233</c:v>
                </c:pt>
                <c:pt idx="262">
                  <c:v>37.238830279828527</c:v>
                </c:pt>
                <c:pt idx="263">
                  <c:v>37.201284092735882</c:v>
                </c:pt>
                <c:pt idx="264">
                  <c:v>37.326183137546778</c:v>
                </c:pt>
                <c:pt idx="265">
                  <c:v>37.922851967400881</c:v>
                </c:pt>
                <c:pt idx="266">
                  <c:v>39.04103439988571</c:v>
                </c:pt>
                <c:pt idx="267">
                  <c:v>39.961307109978115</c:v>
                </c:pt>
                <c:pt idx="268">
                  <c:v>40.892814436641984</c:v>
                </c:pt>
                <c:pt idx="269">
                  <c:v>42.635461922822628</c:v>
                </c:pt>
                <c:pt idx="270">
                  <c:v>44.452967548738222</c:v>
                </c:pt>
                <c:pt idx="271">
                  <c:v>47.081885720852419</c:v>
                </c:pt>
                <c:pt idx="272">
                  <c:v>50.290357657533285</c:v>
                </c:pt>
                <c:pt idx="273">
                  <c:v>53.651147351177244</c:v>
                </c:pt>
                <c:pt idx="274">
                  <c:v>57.299227940893218</c:v>
                </c:pt>
                <c:pt idx="275">
                  <c:v>61.157135505065348</c:v>
                </c:pt>
                <c:pt idx="276">
                  <c:v>63.875028764632752</c:v>
                </c:pt>
                <c:pt idx="277">
                  <c:v>65.781078125717571</c:v>
                </c:pt>
                <c:pt idx="278">
                  <c:v>67.771486468370398</c:v>
                </c:pt>
                <c:pt idx="279">
                  <c:v>69.763306652304436</c:v>
                </c:pt>
                <c:pt idx="280">
                  <c:v>71.032183971604084</c:v>
                </c:pt>
                <c:pt idx="281">
                  <c:v>72.454803836885475</c:v>
                </c:pt>
                <c:pt idx="282">
                  <c:v>73.254751241276608</c:v>
                </c:pt>
                <c:pt idx="283">
                  <c:v>74.403185041421153</c:v>
                </c:pt>
                <c:pt idx="284">
                  <c:v>76.179565097473287</c:v>
                </c:pt>
                <c:pt idx="285">
                  <c:v>77.020446100270433</c:v>
                </c:pt>
                <c:pt idx="286">
                  <c:v>78.000515163384534</c:v>
                </c:pt>
                <c:pt idx="287">
                  <c:v>79.690486915391858</c:v>
                </c:pt>
                <c:pt idx="288">
                  <c:v>81.937033459961299</c:v>
                </c:pt>
                <c:pt idx="289">
                  <c:v>84.696134602613952</c:v>
                </c:pt>
                <c:pt idx="290">
                  <c:v>87.410200559092161</c:v>
                </c:pt>
                <c:pt idx="291">
                  <c:v>89.925313437564924</c:v>
                </c:pt>
                <c:pt idx="292">
                  <c:v>92.4714666941818</c:v>
                </c:pt>
                <c:pt idx="293">
                  <c:v>94.659304032615793</c:v>
                </c:pt>
                <c:pt idx="294">
                  <c:v>96.131385638233397</c:v>
                </c:pt>
                <c:pt idx="295">
                  <c:v>96.817955070120988</c:v>
                </c:pt>
                <c:pt idx="296">
                  <c:v>97.06628538215341</c:v>
                </c:pt>
                <c:pt idx="297">
                  <c:v>97.365848363285551</c:v>
                </c:pt>
                <c:pt idx="298">
                  <c:v>97.618516506085598</c:v>
                </c:pt>
                <c:pt idx="299">
                  <c:v>97.706419938688072</c:v>
                </c:pt>
                <c:pt idx="300">
                  <c:v>97.84671226323988</c:v>
                </c:pt>
                <c:pt idx="301">
                  <c:v>98.285123772412462</c:v>
                </c:pt>
                <c:pt idx="302">
                  <c:v>98.933208405433803</c:v>
                </c:pt>
                <c:pt idx="303">
                  <c:v>99.611377207685493</c:v>
                </c:pt>
                <c:pt idx="304">
                  <c:v>100.09023995165548</c:v>
                </c:pt>
                <c:pt idx="305">
                  <c:v>100.46086316087791</c:v>
                </c:pt>
                <c:pt idx="306">
                  <c:v>100.87067264604556</c:v>
                </c:pt>
                <c:pt idx="307">
                  <c:v>101.49617969823706</c:v>
                </c:pt>
                <c:pt idx="308">
                  <c:v>102.19751596310694</c:v>
                </c:pt>
                <c:pt idx="309">
                  <c:v>102.73051914592857</c:v>
                </c:pt>
                <c:pt idx="310">
                  <c:v>102.58503689660162</c:v>
                </c:pt>
                <c:pt idx="311">
                  <c:v>101.82326777950709</c:v>
                </c:pt>
                <c:pt idx="312">
                  <c:v>101.1501858938867</c:v>
                </c:pt>
                <c:pt idx="313">
                  <c:v>101.00845618085854</c:v>
                </c:pt>
                <c:pt idx="314">
                  <c:v>101.25456238786863</c:v>
                </c:pt>
                <c:pt idx="315">
                  <c:v>101.72278154650643</c:v>
                </c:pt>
                <c:pt idx="316">
                  <c:v>102.53538708253474</c:v>
                </c:pt>
                <c:pt idx="317">
                  <c:v>104.21165735113614</c:v>
                </c:pt>
                <c:pt idx="318">
                  <c:v>105.50573298800599</c:v>
                </c:pt>
                <c:pt idx="319">
                  <c:v>103.99381235821626</c:v>
                </c:pt>
                <c:pt idx="320">
                  <c:v>99.08976478428302</c:v>
                </c:pt>
                <c:pt idx="321">
                  <c:v>91.716480068681676</c:v>
                </c:pt>
                <c:pt idx="322">
                  <c:v>82.911214213851949</c:v>
                </c:pt>
                <c:pt idx="323">
                  <c:v>73.274745567917577</c:v>
                </c:pt>
                <c:pt idx="324">
                  <c:v>62.698038432942539</c:v>
                </c:pt>
                <c:pt idx="325">
                  <c:v>52.538214881635078</c:v>
                </c:pt>
                <c:pt idx="326">
                  <c:v>44.848385982697316</c:v>
                </c:pt>
                <c:pt idx="327">
                  <c:v>39.619444355101159</c:v>
                </c:pt>
                <c:pt idx="328">
                  <c:v>35.668318271850026</c:v>
                </c:pt>
                <c:pt idx="329">
                  <c:v>32.053012098146795</c:v>
                </c:pt>
                <c:pt idx="330">
                  <c:v>28.538941476110011</c:v>
                </c:pt>
                <c:pt idx="331">
                  <c:v>25.575771108193425</c:v>
                </c:pt>
                <c:pt idx="332">
                  <c:v>23.181873172131841</c:v>
                </c:pt>
                <c:pt idx="333">
                  <c:v>21.075293781589274</c:v>
                </c:pt>
                <c:pt idx="334">
                  <c:v>19.195825708452791</c:v>
                </c:pt>
                <c:pt idx="335">
                  <c:v>17.718874783558384</c:v>
                </c:pt>
                <c:pt idx="336">
                  <c:v>16.749630804951057</c:v>
                </c:pt>
                <c:pt idx="337">
                  <c:v>16.164679904314855</c:v>
                </c:pt>
                <c:pt idx="338">
                  <c:v>15.56397596914506</c:v>
                </c:pt>
                <c:pt idx="339">
                  <c:v>14.621050957730578</c:v>
                </c:pt>
                <c:pt idx="340">
                  <c:v>12.938159737216933</c:v>
                </c:pt>
                <c:pt idx="341">
                  <c:v>10.931622348860651</c:v>
                </c:pt>
                <c:pt idx="342">
                  <c:v>9.3266681077139975</c:v>
                </c:pt>
                <c:pt idx="343">
                  <c:v>7.9631027373636991</c:v>
                </c:pt>
                <c:pt idx="344">
                  <c:v>6.5740902655604074</c:v>
                </c:pt>
                <c:pt idx="345">
                  <c:v>5.2448316167605347</c:v>
                </c:pt>
                <c:pt idx="346">
                  <c:v>4.2268881359650727</c:v>
                </c:pt>
                <c:pt idx="347">
                  <c:v>4.1146753969353638</c:v>
                </c:pt>
                <c:pt idx="348">
                  <c:v>4.5170368732991069</c:v>
                </c:pt>
                <c:pt idx="349">
                  <c:v>4.6663647455774564</c:v>
                </c:pt>
                <c:pt idx="350">
                  <c:v>4.7815012604170635</c:v>
                </c:pt>
                <c:pt idx="351">
                  <c:v>5.0140625059213582</c:v>
                </c:pt>
                <c:pt idx="352">
                  <c:v>5.4065034570767825</c:v>
                </c:pt>
                <c:pt idx="353">
                  <c:v>5.7541457900587494</c:v>
                </c:pt>
                <c:pt idx="354">
                  <c:v>5.9491408684475022</c:v>
                </c:pt>
                <c:pt idx="355">
                  <c:v>5.9776720442828974</c:v>
                </c:pt>
                <c:pt idx="356">
                  <c:v>5.7772995641925515</c:v>
                </c:pt>
                <c:pt idx="357">
                  <c:v>5.2730787982820493</c:v>
                </c:pt>
                <c:pt idx="358">
                  <c:v>4.6933011392234274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Test!$J$19:$L$19</c:f>
              <c:strCache>
                <c:ptCount val="1"/>
                <c:pt idx="0">
                  <c:v>VF2f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Meas!$P$2:$P$1001</c:f>
              <c:numCache>
                <c:formatCode>General</c:formatCode>
                <c:ptCount val="1000"/>
                <c:pt idx="0">
                  <c:v>0</c:v>
                </c:pt>
                <c:pt idx="1">
                  <c:v>0.52995894106769947</c:v>
                </c:pt>
                <c:pt idx="2">
                  <c:v>0.5022866124272436</c:v>
                </c:pt>
                <c:pt idx="3">
                  <c:v>0.48088380350648774</c:v>
                </c:pt>
                <c:pt idx="4">
                  <c:v>0.45850978999076497</c:v>
                </c:pt>
                <c:pt idx="5">
                  <c:v>0.44653185503203563</c:v>
                </c:pt>
                <c:pt idx="6">
                  <c:v>0.44462865519295008</c:v>
                </c:pt>
                <c:pt idx="7">
                  <c:v>0.44219630727986198</c:v>
                </c:pt>
                <c:pt idx="8">
                  <c:v>0.4307718812374644</c:v>
                </c:pt>
                <c:pt idx="9">
                  <c:v>0.43060789414051281</c:v>
                </c:pt>
                <c:pt idx="10">
                  <c:v>0.43317399319160338</c:v>
                </c:pt>
                <c:pt idx="11">
                  <c:v>0.43359052882106297</c:v>
                </c:pt>
                <c:pt idx="12">
                  <c:v>0.43804096127489339</c:v>
                </c:pt>
                <c:pt idx="13">
                  <c:v>0.43883106823980217</c:v>
                </c:pt>
                <c:pt idx="14">
                  <c:v>0.44045385098812101</c:v>
                </c:pt>
                <c:pt idx="15">
                  <c:v>0.4371435087744947</c:v>
                </c:pt>
                <c:pt idx="16">
                  <c:v>0.42916712455788181</c:v>
                </c:pt>
                <c:pt idx="17">
                  <c:v>0.42484743659401364</c:v>
                </c:pt>
                <c:pt idx="18">
                  <c:v>0.42774418083991633</c:v>
                </c:pt>
                <c:pt idx="19">
                  <c:v>0.43029753720060027</c:v>
                </c:pt>
                <c:pt idx="20">
                  <c:v>0.42220540769410564</c:v>
                </c:pt>
                <c:pt idx="21">
                  <c:v>0.4167953917917146</c:v>
                </c:pt>
                <c:pt idx="22">
                  <c:v>0.41863790124903655</c:v>
                </c:pt>
                <c:pt idx="23">
                  <c:v>0.41516071706708801</c:v>
                </c:pt>
                <c:pt idx="24">
                  <c:v>0.41315717865433876</c:v>
                </c:pt>
                <c:pt idx="25">
                  <c:v>0.41018591658555142</c:v>
                </c:pt>
                <c:pt idx="26">
                  <c:v>0.40371025477951117</c:v>
                </c:pt>
                <c:pt idx="27">
                  <c:v>0.41317050407993122</c:v>
                </c:pt>
                <c:pt idx="28">
                  <c:v>0.40802428592842582</c:v>
                </c:pt>
                <c:pt idx="29">
                  <c:v>0.40013210661676701</c:v>
                </c:pt>
                <c:pt idx="30">
                  <c:v>0.40438725020648697</c:v>
                </c:pt>
                <c:pt idx="31">
                  <c:v>0.39882446031035351</c:v>
                </c:pt>
                <c:pt idx="32">
                  <c:v>0.39959554215503645</c:v>
                </c:pt>
                <c:pt idx="33">
                  <c:v>0.40174305136576299</c:v>
                </c:pt>
                <c:pt idx="34">
                  <c:v>0.39022014827698104</c:v>
                </c:pt>
                <c:pt idx="35">
                  <c:v>0.3873877261224758</c:v>
                </c:pt>
                <c:pt idx="36">
                  <c:v>0.38583389543057806</c:v>
                </c:pt>
                <c:pt idx="37">
                  <c:v>0.3870314897492394</c:v>
                </c:pt>
                <c:pt idx="38">
                  <c:v>0.38635396586819754</c:v>
                </c:pt>
                <c:pt idx="39">
                  <c:v>0.38173958804118718</c:v>
                </c:pt>
                <c:pt idx="40">
                  <c:v>0.38005298986185165</c:v>
                </c:pt>
                <c:pt idx="41">
                  <c:v>0.37993557986574072</c:v>
                </c:pt>
                <c:pt idx="42">
                  <c:v>0.38523168923887824</c:v>
                </c:pt>
                <c:pt idx="43">
                  <c:v>0.38257207836351231</c:v>
                </c:pt>
                <c:pt idx="44">
                  <c:v>0.36893142280973434</c:v>
                </c:pt>
                <c:pt idx="45">
                  <c:v>0.36330756990778157</c:v>
                </c:pt>
                <c:pt idx="46">
                  <c:v>0.35956008587138066</c:v>
                </c:pt>
                <c:pt idx="47">
                  <c:v>0.34909097118359483</c:v>
                </c:pt>
                <c:pt idx="48">
                  <c:v>0.34139934320183218</c:v>
                </c:pt>
                <c:pt idx="49">
                  <c:v>0.33348762527829007</c:v>
                </c:pt>
                <c:pt idx="50">
                  <c:v>0.32467257520936066</c:v>
                </c:pt>
                <c:pt idx="51">
                  <c:v>0.31809758290287748</c:v>
                </c:pt>
                <c:pt idx="52">
                  <c:v>0.31575264303955208</c:v>
                </c:pt>
                <c:pt idx="53">
                  <c:v>0.31068272065026814</c:v>
                </c:pt>
                <c:pt idx="54">
                  <c:v>0.30768615127014087</c:v>
                </c:pt>
                <c:pt idx="55">
                  <c:v>0.3044462336850407</c:v>
                </c:pt>
                <c:pt idx="56">
                  <c:v>0.29762368665142791</c:v>
                </c:pt>
                <c:pt idx="57">
                  <c:v>0.29263037730640989</c:v>
                </c:pt>
                <c:pt idx="58">
                  <c:v>0.27758732815865966</c:v>
                </c:pt>
                <c:pt idx="59">
                  <c:v>0.26384476680962193</c:v>
                </c:pt>
                <c:pt idx="60">
                  <c:v>0.25537817866100215</c:v>
                </c:pt>
                <c:pt idx="61">
                  <c:v>0.24163476099440853</c:v>
                </c:pt>
                <c:pt idx="62">
                  <c:v>0.22993174453280579</c:v>
                </c:pt>
                <c:pt idx="63">
                  <c:v>0.22220332860207476</c:v>
                </c:pt>
                <c:pt idx="64">
                  <c:v>0.21035719333851377</c:v>
                </c:pt>
                <c:pt idx="65">
                  <c:v>0.20736149281921321</c:v>
                </c:pt>
                <c:pt idx="66">
                  <c:v>0.19909418823710975</c:v>
                </c:pt>
                <c:pt idx="67">
                  <c:v>0.18500499750328933</c:v>
                </c:pt>
                <c:pt idx="68">
                  <c:v>0.17387188776351101</c:v>
                </c:pt>
                <c:pt idx="69">
                  <c:v>0.17087551551997046</c:v>
                </c:pt>
                <c:pt idx="70">
                  <c:v>0.15346796560593129</c:v>
                </c:pt>
                <c:pt idx="71">
                  <c:v>0.13661793703488964</c:v>
                </c:pt>
                <c:pt idx="72">
                  <c:v>0.13131321814084512</c:v>
                </c:pt>
                <c:pt idx="73">
                  <c:v>0.12848499844749367</c:v>
                </c:pt>
                <c:pt idx="74">
                  <c:v>0.12536516122934205</c:v>
                </c:pt>
                <c:pt idx="75">
                  <c:v>0.11908167432908871</c:v>
                </c:pt>
                <c:pt idx="76">
                  <c:v>0.10356655432501445</c:v>
                </c:pt>
                <c:pt idx="77">
                  <c:v>9.854094707585033E-2</c:v>
                </c:pt>
                <c:pt idx="78">
                  <c:v>0.10260513894753175</c:v>
                </c:pt>
                <c:pt idx="79">
                  <c:v>0.10427089553916132</c:v>
                </c:pt>
                <c:pt idx="80">
                  <c:v>9.7581801241823835E-2</c:v>
                </c:pt>
                <c:pt idx="81">
                  <c:v>8.1715382691102706E-2</c:v>
                </c:pt>
                <c:pt idx="82">
                  <c:v>7.6324307206011896E-2</c:v>
                </c:pt>
                <c:pt idx="83">
                  <c:v>8.2042601347704622E-2</c:v>
                </c:pt>
                <c:pt idx="84">
                  <c:v>7.9486218912077036E-2</c:v>
                </c:pt>
                <c:pt idx="85">
                  <c:v>6.5918360747640431E-2</c:v>
                </c:pt>
                <c:pt idx="86">
                  <c:v>5.3032341446001573E-2</c:v>
                </c:pt>
                <c:pt idx="87">
                  <c:v>5.8122618610566952E-2</c:v>
                </c:pt>
                <c:pt idx="88">
                  <c:v>7.2991884451158659E-2</c:v>
                </c:pt>
                <c:pt idx="89">
                  <c:v>7.0764670629693951E-2</c:v>
                </c:pt>
                <c:pt idx="90">
                  <c:v>5.7171437666095559E-2</c:v>
                </c:pt>
                <c:pt idx="91">
                  <c:v>5.7829307157084273E-2</c:v>
                </c:pt>
                <c:pt idx="92">
                  <c:v>5.3633571132017832E-2</c:v>
                </c:pt>
                <c:pt idx="93">
                  <c:v>5.1340936336863076E-2</c:v>
                </c:pt>
                <c:pt idx="94">
                  <c:v>3.5900329003752465E-2</c:v>
                </c:pt>
                <c:pt idx="95">
                  <c:v>1.7657767921864652E-2</c:v>
                </c:pt>
                <c:pt idx="96">
                  <c:v>1.5891292992389783E-2</c:v>
                </c:pt>
                <c:pt idx="97">
                  <c:v>1.2833435869222682E-2</c:v>
                </c:pt>
                <c:pt idx="98">
                  <c:v>-4.6305673046046205E-3</c:v>
                </c:pt>
                <c:pt idx="99">
                  <c:v>-1.7183402973999444E-2</c:v>
                </c:pt>
                <c:pt idx="100">
                  <c:v>-4.6840109074686963E-2</c:v>
                </c:pt>
                <c:pt idx="101">
                  <c:v>-6.6790851740251705E-2</c:v>
                </c:pt>
                <c:pt idx="102">
                  <c:v>-7.444576579821971E-2</c:v>
                </c:pt>
                <c:pt idx="103">
                  <c:v>-8.6487316498134875E-2</c:v>
                </c:pt>
                <c:pt idx="104">
                  <c:v>-9.9416577632804967E-2</c:v>
                </c:pt>
                <c:pt idx="105">
                  <c:v>-0.10330472248353002</c:v>
                </c:pt>
                <c:pt idx="106">
                  <c:v>-0.10074455654119709</c:v>
                </c:pt>
                <c:pt idx="107">
                  <c:v>-9.5783368403382335E-2</c:v>
                </c:pt>
                <c:pt idx="108">
                  <c:v>-9.9357918558961519E-2</c:v>
                </c:pt>
                <c:pt idx="109">
                  <c:v>-0.10360622219445288</c:v>
                </c:pt>
                <c:pt idx="110">
                  <c:v>-0.10210856428841716</c:v>
                </c:pt>
                <c:pt idx="111">
                  <c:v>-9.9999609205246281E-2</c:v>
                </c:pt>
                <c:pt idx="112">
                  <c:v>-8.7408873535091081E-2</c:v>
                </c:pt>
                <c:pt idx="113">
                  <c:v>-6.9715203701471801E-2</c:v>
                </c:pt>
                <c:pt idx="114">
                  <c:v>-6.8271989607337921E-2</c:v>
                </c:pt>
                <c:pt idx="115">
                  <c:v>-8.3216157411358932E-2</c:v>
                </c:pt>
                <c:pt idx="116">
                  <c:v>-9.9687435224212279E-2</c:v>
                </c:pt>
                <c:pt idx="117">
                  <c:v>-0.11219451872693043</c:v>
                </c:pt>
                <c:pt idx="118">
                  <c:v>-0.116502456667644</c:v>
                </c:pt>
                <c:pt idx="119">
                  <c:v>-0.11703591276083412</c:v>
                </c:pt>
                <c:pt idx="120">
                  <c:v>-0.11646051232280143</c:v>
                </c:pt>
                <c:pt idx="121">
                  <c:v>-9.5084941982431379E-2</c:v>
                </c:pt>
                <c:pt idx="122">
                  <c:v>-5.4977176449341414E-2</c:v>
                </c:pt>
                <c:pt idx="123">
                  <c:v>-2.504519179495927E-2</c:v>
                </c:pt>
                <c:pt idx="124">
                  <c:v>-6.7153613129768887E-3</c:v>
                </c:pt>
                <c:pt idx="125">
                  <c:v>1.4952728552339084E-2</c:v>
                </c:pt>
                <c:pt idx="126">
                  <c:v>1.944748670104E-2</c:v>
                </c:pt>
                <c:pt idx="127">
                  <c:v>9.416649819635501E-3</c:v>
                </c:pt>
                <c:pt idx="128">
                  <c:v>8.9883946409295408E-4</c:v>
                </c:pt>
                <c:pt idx="129">
                  <c:v>-4.6562790383551699E-3</c:v>
                </c:pt>
                <c:pt idx="130">
                  <c:v>-5.8396045665003674E-3</c:v>
                </c:pt>
                <c:pt idx="131">
                  <c:v>-1.8050014905287643E-2</c:v>
                </c:pt>
                <c:pt idx="132">
                  <c:v>-3.5097368613694828E-2</c:v>
                </c:pt>
                <c:pt idx="133">
                  <c:v>-4.7040817702459374E-2</c:v>
                </c:pt>
                <c:pt idx="134">
                  <c:v>-4.4920930504325544E-2</c:v>
                </c:pt>
                <c:pt idx="135">
                  <c:v>-4.4811700818858248E-2</c:v>
                </c:pt>
                <c:pt idx="136">
                  <c:v>-4.83632689976796E-2</c:v>
                </c:pt>
                <c:pt idx="137">
                  <c:v>-4.3092488870414725E-2</c:v>
                </c:pt>
                <c:pt idx="138">
                  <c:v>-2.9172709269510908E-2</c:v>
                </c:pt>
                <c:pt idx="139">
                  <c:v>-1.7071093982148094E-2</c:v>
                </c:pt>
                <c:pt idx="140">
                  <c:v>-2.6967016754357487E-3</c:v>
                </c:pt>
                <c:pt idx="141">
                  <c:v>7.4050247655041285E-3</c:v>
                </c:pt>
                <c:pt idx="142">
                  <c:v>2.4543256460872159E-2</c:v>
                </c:pt>
                <c:pt idx="143">
                  <c:v>3.6577300080457009E-2</c:v>
                </c:pt>
                <c:pt idx="144">
                  <c:v>2.4483079364958065E-2</c:v>
                </c:pt>
                <c:pt idx="145">
                  <c:v>9.1306879123339794E-3</c:v>
                </c:pt>
                <c:pt idx="146">
                  <c:v>-9.8043675393810654E-3</c:v>
                </c:pt>
                <c:pt idx="147">
                  <c:v>-2.8769848505892013E-2</c:v>
                </c:pt>
                <c:pt idx="148">
                  <c:v>-3.2191349668334278E-2</c:v>
                </c:pt>
                <c:pt idx="149">
                  <c:v>-3.8533047765255936E-2</c:v>
                </c:pt>
                <c:pt idx="150">
                  <c:v>-3.6924868344231428E-2</c:v>
                </c:pt>
                <c:pt idx="151">
                  <c:v>-1.2501970778765083E-2</c:v>
                </c:pt>
                <c:pt idx="152">
                  <c:v>2.0296686112240631E-2</c:v>
                </c:pt>
                <c:pt idx="153">
                  <c:v>7.366544373698633E-2</c:v>
                </c:pt>
                <c:pt idx="154">
                  <c:v>0.12660917241898523</c:v>
                </c:pt>
                <c:pt idx="155">
                  <c:v>0.16256991239265542</c:v>
                </c:pt>
                <c:pt idx="156">
                  <c:v>0.20561713616024999</c:v>
                </c:pt>
                <c:pt idx="157">
                  <c:v>0.24727498133043038</c:v>
                </c:pt>
                <c:pt idx="158">
                  <c:v>0.28590774103647842</c:v>
                </c:pt>
                <c:pt idx="159">
                  <c:v>0.32717868154843671</c:v>
                </c:pt>
                <c:pt idx="160">
                  <c:v>0.34617348719321578</c:v>
                </c:pt>
                <c:pt idx="161">
                  <c:v>0.35624979744364854</c:v>
                </c:pt>
                <c:pt idx="162">
                  <c:v>0.36086265600616346</c:v>
                </c:pt>
                <c:pt idx="163">
                  <c:v>0.35060082811722892</c:v>
                </c:pt>
                <c:pt idx="164">
                  <c:v>0.33018639230047248</c:v>
                </c:pt>
                <c:pt idx="165">
                  <c:v>0.30251922344253995</c:v>
                </c:pt>
                <c:pt idx="166">
                  <c:v>0.27737759059725559</c:v>
                </c:pt>
                <c:pt idx="167">
                  <c:v>0.25806634417859747</c:v>
                </c:pt>
                <c:pt idx="168">
                  <c:v>0.25222325024841447</c:v>
                </c:pt>
                <c:pt idx="169">
                  <c:v>0.2534275361598895</c:v>
                </c:pt>
                <c:pt idx="170">
                  <c:v>0.26417290908921859</c:v>
                </c:pt>
                <c:pt idx="171">
                  <c:v>0.28432370707059779</c:v>
                </c:pt>
                <c:pt idx="172">
                  <c:v>0.3137943941697201</c:v>
                </c:pt>
                <c:pt idx="173">
                  <c:v>0.33906240336931592</c:v>
                </c:pt>
                <c:pt idx="174">
                  <c:v>0.35563172143726163</c:v>
                </c:pt>
                <c:pt idx="175">
                  <c:v>0.36607970761914854</c:v>
                </c:pt>
                <c:pt idx="176">
                  <c:v>0.38259890298914095</c:v>
                </c:pt>
                <c:pt idx="177">
                  <c:v>0.39943957039825773</c:v>
                </c:pt>
                <c:pt idx="178">
                  <c:v>0.41876962732245965</c:v>
                </c:pt>
                <c:pt idx="179">
                  <c:v>0.43528707394149285</c:v>
                </c:pt>
                <c:pt idx="180">
                  <c:v>0.47126675018747272</c:v>
                </c:pt>
                <c:pt idx="181">
                  <c:v>0.51689972083571545</c:v>
                </c:pt>
                <c:pt idx="182">
                  <c:v>0.56799962829857953</c:v>
                </c:pt>
                <c:pt idx="183">
                  <c:v>0.61086361874235517</c:v>
                </c:pt>
                <c:pt idx="184">
                  <c:v>0.6431849940819746</c:v>
                </c:pt>
                <c:pt idx="185">
                  <c:v>0.67525271233534145</c:v>
                </c:pt>
                <c:pt idx="186">
                  <c:v>0.70939609054237374</c:v>
                </c:pt>
                <c:pt idx="187">
                  <c:v>0.70921806856985514</c:v>
                </c:pt>
                <c:pt idx="188">
                  <c:v>0.70718715393367426</c:v>
                </c:pt>
                <c:pt idx="189">
                  <c:v>0.70308881798823908</c:v>
                </c:pt>
                <c:pt idx="190">
                  <c:v>0.69635160047905997</c:v>
                </c:pt>
                <c:pt idx="191">
                  <c:v>0.69595136424009263</c:v>
                </c:pt>
                <c:pt idx="192">
                  <c:v>0.69691517087965071</c:v>
                </c:pt>
                <c:pt idx="193">
                  <c:v>0.71254834750987717</c:v>
                </c:pt>
                <c:pt idx="194">
                  <c:v>0.74722481418375852</c:v>
                </c:pt>
                <c:pt idx="195">
                  <c:v>0.77685637512409433</c:v>
                </c:pt>
                <c:pt idx="196">
                  <c:v>0.78908626949423599</c:v>
                </c:pt>
                <c:pt idx="197">
                  <c:v>0.80700296920532277</c:v>
                </c:pt>
                <c:pt idx="198">
                  <c:v>0.83040470961058688</c:v>
                </c:pt>
                <c:pt idx="199">
                  <c:v>0.83400031382139239</c:v>
                </c:pt>
                <c:pt idx="200">
                  <c:v>0.81895703148427279</c:v>
                </c:pt>
                <c:pt idx="201">
                  <c:v>0.81751171802030309</c:v>
                </c:pt>
                <c:pt idx="202">
                  <c:v>0.82217896308485927</c:v>
                </c:pt>
                <c:pt idx="203">
                  <c:v>0.83607682324653676</c:v>
                </c:pt>
                <c:pt idx="204">
                  <c:v>0.84779821278881051</c:v>
                </c:pt>
                <c:pt idx="205">
                  <c:v>0.82183288606274829</c:v>
                </c:pt>
                <c:pt idx="206">
                  <c:v>0.81891771184528395</c:v>
                </c:pt>
                <c:pt idx="207">
                  <c:v>0.83558265408633214</c:v>
                </c:pt>
                <c:pt idx="208">
                  <c:v>0.83441785066836915</c:v>
                </c:pt>
                <c:pt idx="209">
                  <c:v>0.83366535237628203</c:v>
                </c:pt>
                <c:pt idx="210">
                  <c:v>0.83095415715765431</c:v>
                </c:pt>
                <c:pt idx="211">
                  <c:v>0.83312756382237985</c:v>
                </c:pt>
                <c:pt idx="212">
                  <c:v>0.86962961485234691</c:v>
                </c:pt>
                <c:pt idx="213">
                  <c:v>0.9169441508652596</c:v>
                </c:pt>
                <c:pt idx="214">
                  <c:v>0.93157826036735758</c:v>
                </c:pt>
                <c:pt idx="215">
                  <c:v>0.94773300820014494</c:v>
                </c:pt>
                <c:pt idx="216">
                  <c:v>0.97431835824965862</c:v>
                </c:pt>
                <c:pt idx="217">
                  <c:v>0.99831830949147482</c:v>
                </c:pt>
                <c:pt idx="218">
                  <c:v>0.99269775060155319</c:v>
                </c:pt>
                <c:pt idx="219">
                  <c:v>0.99387775657825617</c:v>
                </c:pt>
                <c:pt idx="220">
                  <c:v>0.98579654474473088</c:v>
                </c:pt>
                <c:pt idx="221">
                  <c:v>0.99941232954329251</c:v>
                </c:pt>
                <c:pt idx="222">
                  <c:v>1.0052216435599775</c:v>
                </c:pt>
                <c:pt idx="223">
                  <c:v>0.98670696716856698</c:v>
                </c:pt>
                <c:pt idx="224">
                  <c:v>0.98764255841170523</c:v>
                </c:pt>
                <c:pt idx="225">
                  <c:v>1.0380035943350403</c:v>
                </c:pt>
                <c:pt idx="226">
                  <c:v>1.0857597684823344</c:v>
                </c:pt>
                <c:pt idx="227">
                  <c:v>1.1118906501986536</c:v>
                </c:pt>
                <c:pt idx="228">
                  <c:v>1.1117808542915912</c:v>
                </c:pt>
                <c:pt idx="229">
                  <c:v>1.1370002063341202</c:v>
                </c:pt>
                <c:pt idx="230">
                  <c:v>1.2077307861333011</c:v>
                </c:pt>
                <c:pt idx="231">
                  <c:v>1.2457692750248481</c:v>
                </c:pt>
                <c:pt idx="232">
                  <c:v>1.2711160349997392</c:v>
                </c:pt>
                <c:pt idx="233">
                  <c:v>1.301494353846292</c:v>
                </c:pt>
                <c:pt idx="234">
                  <c:v>1.3398546544788374</c:v>
                </c:pt>
                <c:pt idx="235">
                  <c:v>1.4018161854142603</c:v>
                </c:pt>
                <c:pt idx="236">
                  <c:v>1.4466299287929392</c:v>
                </c:pt>
                <c:pt idx="237">
                  <c:v>1.4525418788879119</c:v>
                </c:pt>
                <c:pt idx="238">
                  <c:v>1.4682128350957342</c:v>
                </c:pt>
                <c:pt idx="239">
                  <c:v>1.4757293359002372</c:v>
                </c:pt>
                <c:pt idx="240">
                  <c:v>1.4544874559486451</c:v>
                </c:pt>
                <c:pt idx="241">
                  <c:v>1.4419914261651672</c:v>
                </c:pt>
                <c:pt idx="242">
                  <c:v>1.4486035000226338</c:v>
                </c:pt>
                <c:pt idx="243">
                  <c:v>1.4614526463903856</c:v>
                </c:pt>
                <c:pt idx="244">
                  <c:v>1.4796030007381591</c:v>
                </c:pt>
                <c:pt idx="245">
                  <c:v>1.5073236138058461</c:v>
                </c:pt>
                <c:pt idx="246">
                  <c:v>1.5100541605318103</c:v>
                </c:pt>
                <c:pt idx="247">
                  <c:v>1.5207194912850281</c:v>
                </c:pt>
                <c:pt idx="248">
                  <c:v>1.5546516588338959</c:v>
                </c:pt>
                <c:pt idx="249">
                  <c:v>1.5782800197074793</c:v>
                </c:pt>
                <c:pt idx="250">
                  <c:v>1.599767382898426</c:v>
                </c:pt>
                <c:pt idx="251">
                  <c:v>1.6268489434765681</c:v>
                </c:pt>
                <c:pt idx="252">
                  <c:v>1.6416717072041185</c:v>
                </c:pt>
                <c:pt idx="253">
                  <c:v>1.6589435166260407</c:v>
                </c:pt>
                <c:pt idx="254">
                  <c:v>1.6993042306685469</c:v>
                </c:pt>
                <c:pt idx="255">
                  <c:v>1.7181765739013719</c:v>
                </c:pt>
                <c:pt idx="256">
                  <c:v>1.7125332439003016</c:v>
                </c:pt>
                <c:pt idx="257">
                  <c:v>1.6977954218953788</c:v>
                </c:pt>
                <c:pt idx="258">
                  <c:v>1.6795156697797424</c:v>
                </c:pt>
                <c:pt idx="259">
                  <c:v>1.6777552182256446</c:v>
                </c:pt>
                <c:pt idx="260">
                  <c:v>1.6972884680185225</c:v>
                </c:pt>
                <c:pt idx="261">
                  <c:v>1.7150341010288452</c:v>
                </c:pt>
                <c:pt idx="262">
                  <c:v>1.7235303127493711</c:v>
                </c:pt>
                <c:pt idx="263">
                  <c:v>1.7357012724741356</c:v>
                </c:pt>
                <c:pt idx="264">
                  <c:v>1.7335879031416004</c:v>
                </c:pt>
                <c:pt idx="265">
                  <c:v>1.7286690483568203</c:v>
                </c:pt>
                <c:pt idx="266">
                  <c:v>1.7231858115768792</c:v>
                </c:pt>
                <c:pt idx="267">
                  <c:v>1.720866424238541</c:v>
                </c:pt>
                <c:pt idx="268">
                  <c:v>1.7409058537853055</c:v>
                </c:pt>
                <c:pt idx="269">
                  <c:v>1.7666636595319836</c:v>
                </c:pt>
                <c:pt idx="270">
                  <c:v>1.8390316527131294</c:v>
                </c:pt>
                <c:pt idx="271">
                  <c:v>1.9598391444263648</c:v>
                </c:pt>
                <c:pt idx="272">
                  <c:v>2.0690199925752615</c:v>
                </c:pt>
                <c:pt idx="273">
                  <c:v>2.1802312204709842</c:v>
                </c:pt>
                <c:pt idx="274">
                  <c:v>2.2878081168886579</c:v>
                </c:pt>
                <c:pt idx="275">
                  <c:v>2.3292778263967233</c:v>
                </c:pt>
                <c:pt idx="276">
                  <c:v>2.3833199836966279</c:v>
                </c:pt>
                <c:pt idx="277">
                  <c:v>2.4029751519352627</c:v>
                </c:pt>
                <c:pt idx="278">
                  <c:v>2.3932953861283659</c:v>
                </c:pt>
                <c:pt idx="279">
                  <c:v>2.4163538038658658</c:v>
                </c:pt>
                <c:pt idx="280">
                  <c:v>2.4254336495618474</c:v>
                </c:pt>
                <c:pt idx="281">
                  <c:v>2.4183535621927033</c:v>
                </c:pt>
                <c:pt idx="282">
                  <c:v>2.4336604576738607</c:v>
                </c:pt>
                <c:pt idx="283">
                  <c:v>2.4506867732116775</c:v>
                </c:pt>
                <c:pt idx="284">
                  <c:v>2.4698268497884626</c:v>
                </c:pt>
                <c:pt idx="285">
                  <c:v>2.4979600924750183</c:v>
                </c:pt>
                <c:pt idx="286">
                  <c:v>2.5270762766484154</c:v>
                </c:pt>
                <c:pt idx="287">
                  <c:v>2.5669514478709528</c:v>
                </c:pt>
                <c:pt idx="288">
                  <c:v>2.6127901161012979</c:v>
                </c:pt>
                <c:pt idx="289">
                  <c:v>2.7043724783938949</c:v>
                </c:pt>
                <c:pt idx="290">
                  <c:v>2.8121004829357896</c:v>
                </c:pt>
                <c:pt idx="291">
                  <c:v>2.9321390811506336</c:v>
                </c:pt>
                <c:pt idx="292">
                  <c:v>3.0521763489782439</c:v>
                </c:pt>
                <c:pt idx="293">
                  <c:v>3.1577003300965925</c:v>
                </c:pt>
                <c:pt idx="294">
                  <c:v>3.2666275967955261</c:v>
                </c:pt>
                <c:pt idx="295">
                  <c:v>3.3712111354346987</c:v>
                </c:pt>
                <c:pt idx="296">
                  <c:v>3.4575046311161599</c:v>
                </c:pt>
                <c:pt idx="297">
                  <c:v>3.5006863028852946</c:v>
                </c:pt>
                <c:pt idx="298">
                  <c:v>3.5388414644550239</c:v>
                </c:pt>
                <c:pt idx="299">
                  <c:v>3.5690550007234418</c:v>
                </c:pt>
                <c:pt idx="300">
                  <c:v>3.6151762971798473</c:v>
                </c:pt>
                <c:pt idx="301">
                  <c:v>3.6920720185171638</c:v>
                </c:pt>
                <c:pt idx="302">
                  <c:v>3.8205296815156791</c:v>
                </c:pt>
                <c:pt idx="303">
                  <c:v>3.9714498182375726</c:v>
                </c:pt>
                <c:pt idx="304">
                  <c:v>4.1584117163201313</c:v>
                </c:pt>
                <c:pt idx="305">
                  <c:v>4.3317113460314731</c:v>
                </c:pt>
                <c:pt idx="306">
                  <c:v>4.4758729105807999</c:v>
                </c:pt>
                <c:pt idx="307">
                  <c:v>4.6233663122137312</c:v>
                </c:pt>
                <c:pt idx="308">
                  <c:v>4.8202766353232809</c:v>
                </c:pt>
                <c:pt idx="309">
                  <c:v>5.183312715901006</c:v>
                </c:pt>
                <c:pt idx="310">
                  <c:v>5.6177303115324255</c:v>
                </c:pt>
                <c:pt idx="311">
                  <c:v>6.0662610811978377</c:v>
                </c:pt>
                <c:pt idx="312">
                  <c:v>6.5750112987323179</c:v>
                </c:pt>
                <c:pt idx="313">
                  <c:v>7.1722864605273946</c:v>
                </c:pt>
                <c:pt idx="314">
                  <c:v>7.8377404903947561</c:v>
                </c:pt>
                <c:pt idx="315">
                  <c:v>8.4893980340378743</c:v>
                </c:pt>
                <c:pt idx="316">
                  <c:v>9.0045253953492175</c:v>
                </c:pt>
                <c:pt idx="317">
                  <c:v>9.4830336935882293</c:v>
                </c:pt>
                <c:pt idx="318">
                  <c:v>9.9684636042624497</c:v>
                </c:pt>
                <c:pt idx="319">
                  <c:v>10.108997950247957</c:v>
                </c:pt>
                <c:pt idx="320">
                  <c:v>9.737545045934457</c:v>
                </c:pt>
                <c:pt idx="321">
                  <c:v>8.6664245647739033</c:v>
                </c:pt>
                <c:pt idx="322">
                  <c:v>6.8541333690141517</c:v>
                </c:pt>
                <c:pt idx="323">
                  <c:v>4.0574623941010177</c:v>
                </c:pt>
                <c:pt idx="324">
                  <c:v>0.75131227505046005</c:v>
                </c:pt>
                <c:pt idx="325">
                  <c:v>-2.0983156352485324</c:v>
                </c:pt>
                <c:pt idx="326">
                  <c:v>-4.6790942812170249</c:v>
                </c:pt>
                <c:pt idx="327">
                  <c:v>-6.7576324078708172</c:v>
                </c:pt>
                <c:pt idx="328">
                  <c:v>-7.9586233802740223</c:v>
                </c:pt>
                <c:pt idx="329">
                  <c:v>-8.4054011046467885</c:v>
                </c:pt>
                <c:pt idx="330">
                  <c:v>-8.0229566976299616</c:v>
                </c:pt>
                <c:pt idx="331">
                  <c:v>-7.0860625209506862</c:v>
                </c:pt>
                <c:pt idx="332">
                  <c:v>-6.3475378647132672</c:v>
                </c:pt>
                <c:pt idx="333">
                  <c:v>-5.3327412114236852</c:v>
                </c:pt>
                <c:pt idx="334">
                  <c:v>-4.1954508723730193</c:v>
                </c:pt>
                <c:pt idx="335">
                  <c:v>-3.2171227699623279</c:v>
                </c:pt>
                <c:pt idx="336">
                  <c:v>-2.2269284998555432</c:v>
                </c:pt>
                <c:pt idx="337">
                  <c:v>-1.1042553698207258</c:v>
                </c:pt>
                <c:pt idx="338">
                  <c:v>-6.7630450557137553E-2</c:v>
                </c:pt>
                <c:pt idx="339">
                  <c:v>0.69096552895140129</c:v>
                </c:pt>
                <c:pt idx="340">
                  <c:v>1.1858293866238105</c:v>
                </c:pt>
                <c:pt idx="341">
                  <c:v>1.4429698835134246</c:v>
                </c:pt>
                <c:pt idx="342">
                  <c:v>1.5445456663392318</c:v>
                </c:pt>
                <c:pt idx="343">
                  <c:v>1.4785949392075952</c:v>
                </c:pt>
                <c:pt idx="344">
                  <c:v>1.3075601270463346</c:v>
                </c:pt>
                <c:pt idx="345">
                  <c:v>1.0743802404328016</c:v>
                </c:pt>
                <c:pt idx="346">
                  <c:v>0.84066416720776083</c:v>
                </c:pt>
                <c:pt idx="347">
                  <c:v>0.64153071745636603</c:v>
                </c:pt>
                <c:pt idx="348">
                  <c:v>0.50977333811186687</c:v>
                </c:pt>
                <c:pt idx="349">
                  <c:v>0.41371489233824732</c:v>
                </c:pt>
                <c:pt idx="350">
                  <c:v>0.41233309812823993</c:v>
                </c:pt>
                <c:pt idx="351">
                  <c:v>0.48074086442789382</c:v>
                </c:pt>
                <c:pt idx="352">
                  <c:v>0.58771385544736598</c:v>
                </c:pt>
                <c:pt idx="353">
                  <c:v>0.67966002237522471</c:v>
                </c:pt>
                <c:pt idx="354">
                  <c:v>0.73348204316570575</c:v>
                </c:pt>
                <c:pt idx="355">
                  <c:v>0.7834838138610154</c:v>
                </c:pt>
                <c:pt idx="356">
                  <c:v>0.84889847457394108</c:v>
                </c:pt>
                <c:pt idx="357">
                  <c:v>0.9034709949699643</c:v>
                </c:pt>
                <c:pt idx="358">
                  <c:v>0.9488969526083989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Test!$J$20:$L$20</c:f>
              <c:strCache>
                <c:ptCount val="1"/>
                <c:pt idx="0">
                  <c:v>HF2f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Meas!$Q$2:$Q$1001</c:f>
              <c:numCache>
                <c:formatCode>General</c:formatCode>
                <c:ptCount val="1000"/>
                <c:pt idx="0">
                  <c:v>0</c:v>
                </c:pt>
                <c:pt idx="1">
                  <c:v>0.45045232891862419</c:v>
                </c:pt>
                <c:pt idx="2">
                  <c:v>0.43055740435387713</c:v>
                </c:pt>
                <c:pt idx="3">
                  <c:v>0.42764733211290501</c:v>
                </c:pt>
                <c:pt idx="4">
                  <c:v>0.42144757932735838</c:v>
                </c:pt>
                <c:pt idx="5">
                  <c:v>0.40985635840706724</c:v>
                </c:pt>
                <c:pt idx="6">
                  <c:v>0.41198503988383378</c:v>
                </c:pt>
                <c:pt idx="7">
                  <c:v>0.41500014325486206</c:v>
                </c:pt>
                <c:pt idx="8">
                  <c:v>0.40577650973396528</c:v>
                </c:pt>
                <c:pt idx="9">
                  <c:v>0.40546339321554203</c:v>
                </c:pt>
                <c:pt idx="10">
                  <c:v>0.40660365233854812</c:v>
                </c:pt>
                <c:pt idx="11">
                  <c:v>0.4084136383273117</c:v>
                </c:pt>
                <c:pt idx="12">
                  <c:v>0.41134937006172795</c:v>
                </c:pt>
                <c:pt idx="13">
                  <c:v>0.40942899621812556</c:v>
                </c:pt>
                <c:pt idx="14">
                  <c:v>0.41025413827421175</c:v>
                </c:pt>
                <c:pt idx="15">
                  <c:v>0.41284091806822004</c:v>
                </c:pt>
                <c:pt idx="16">
                  <c:v>0.4092043039417303</c:v>
                </c:pt>
                <c:pt idx="17">
                  <c:v>0.40258837578750745</c:v>
                </c:pt>
                <c:pt idx="18">
                  <c:v>0.39870702343197834</c:v>
                </c:pt>
                <c:pt idx="19">
                  <c:v>0.40694403702785614</c:v>
                </c:pt>
                <c:pt idx="20">
                  <c:v>0.40780208463491791</c:v>
                </c:pt>
                <c:pt idx="21">
                  <c:v>0.39500122760562445</c:v>
                </c:pt>
                <c:pt idx="22">
                  <c:v>0.39313007009064532</c:v>
                </c:pt>
                <c:pt idx="23">
                  <c:v>0.39918825633940491</c:v>
                </c:pt>
                <c:pt idx="24">
                  <c:v>0.39996800142865624</c:v>
                </c:pt>
                <c:pt idx="25">
                  <c:v>0.39657257323230333</c:v>
                </c:pt>
                <c:pt idx="26">
                  <c:v>0.38915921572833378</c:v>
                </c:pt>
                <c:pt idx="27">
                  <c:v>0.3851016147411781</c:v>
                </c:pt>
                <c:pt idx="28">
                  <c:v>0.38567273073430491</c:v>
                </c:pt>
                <c:pt idx="29">
                  <c:v>0.3854412944211793</c:v>
                </c:pt>
                <c:pt idx="30">
                  <c:v>0.38209113060148425</c:v>
                </c:pt>
                <c:pt idx="31">
                  <c:v>0.37677068456318491</c:v>
                </c:pt>
                <c:pt idx="32">
                  <c:v>0.37459810728166582</c:v>
                </c:pt>
                <c:pt idx="33">
                  <c:v>0.37946236802653649</c:v>
                </c:pt>
                <c:pt idx="34">
                  <c:v>0.37759697063277703</c:v>
                </c:pt>
                <c:pt idx="35">
                  <c:v>0.3682839188055253</c:v>
                </c:pt>
                <c:pt idx="36">
                  <c:v>0.35898554277670247</c:v>
                </c:pt>
                <c:pt idx="37">
                  <c:v>0.35714820822213617</c:v>
                </c:pt>
                <c:pt idx="38">
                  <c:v>0.36034020355969598</c:v>
                </c:pt>
                <c:pt idx="39">
                  <c:v>0.36188772252134749</c:v>
                </c:pt>
                <c:pt idx="40">
                  <c:v>0.35497552625738321</c:v>
                </c:pt>
                <c:pt idx="41">
                  <c:v>0.35515825466739637</c:v>
                </c:pt>
                <c:pt idx="42">
                  <c:v>0.36134533290142601</c:v>
                </c:pt>
                <c:pt idx="43">
                  <c:v>0.35436276446679654</c:v>
                </c:pt>
                <c:pt idx="44">
                  <c:v>0.34318286665457798</c:v>
                </c:pt>
                <c:pt idx="45">
                  <c:v>0.33730467053330615</c:v>
                </c:pt>
                <c:pt idx="46">
                  <c:v>0.32481526402121208</c:v>
                </c:pt>
                <c:pt idx="47">
                  <c:v>0.31106273761764669</c:v>
                </c:pt>
                <c:pt idx="48">
                  <c:v>0.30509550523824874</c:v>
                </c:pt>
                <c:pt idx="49">
                  <c:v>0.30210974309676847</c:v>
                </c:pt>
                <c:pt idx="50">
                  <c:v>0.29985341370786911</c:v>
                </c:pt>
                <c:pt idx="51">
                  <c:v>0.29328622938542898</c:v>
                </c:pt>
                <c:pt idx="52">
                  <c:v>0.28125255942921373</c:v>
                </c:pt>
                <c:pt idx="53">
                  <c:v>0.28086743259382724</c:v>
                </c:pt>
                <c:pt idx="54">
                  <c:v>0.27986069338846831</c:v>
                </c:pt>
                <c:pt idx="55">
                  <c:v>0.26619348813863392</c:v>
                </c:pt>
                <c:pt idx="56">
                  <c:v>0.26137907001282584</c:v>
                </c:pt>
                <c:pt idx="57">
                  <c:v>0.2569685239993677</c:v>
                </c:pt>
                <c:pt idx="58">
                  <c:v>0.2416712758665524</c:v>
                </c:pt>
                <c:pt idx="59">
                  <c:v>0.23436439737055889</c:v>
                </c:pt>
                <c:pt idx="60">
                  <c:v>0.22020173058735937</c:v>
                </c:pt>
                <c:pt idx="61">
                  <c:v>0.20267993608998114</c:v>
                </c:pt>
                <c:pt idx="62">
                  <c:v>0.19283104422832936</c:v>
                </c:pt>
                <c:pt idx="63">
                  <c:v>0.18082678780672112</c:v>
                </c:pt>
                <c:pt idx="64">
                  <c:v>0.16851614505003601</c:v>
                </c:pt>
                <c:pt idx="65">
                  <c:v>0.1619685821170406</c:v>
                </c:pt>
                <c:pt idx="66">
                  <c:v>0.15152058059655163</c:v>
                </c:pt>
                <c:pt idx="67">
                  <c:v>0.14313243366243369</c:v>
                </c:pt>
                <c:pt idx="68">
                  <c:v>0.13652977176068462</c:v>
                </c:pt>
                <c:pt idx="69">
                  <c:v>0.13162927833284335</c:v>
                </c:pt>
                <c:pt idx="70">
                  <c:v>0.10974329142314035</c:v>
                </c:pt>
                <c:pt idx="71">
                  <c:v>9.2269920344426923E-2</c:v>
                </c:pt>
                <c:pt idx="72">
                  <c:v>8.7482321518794426E-2</c:v>
                </c:pt>
                <c:pt idx="73">
                  <c:v>7.9549061115728764E-2</c:v>
                </c:pt>
                <c:pt idx="74">
                  <c:v>7.4531717610922893E-2</c:v>
                </c:pt>
                <c:pt idx="75">
                  <c:v>7.0128423872729134E-2</c:v>
                </c:pt>
                <c:pt idx="76">
                  <c:v>5.681173945896667E-2</c:v>
                </c:pt>
                <c:pt idx="77">
                  <c:v>5.5314454468445143E-2</c:v>
                </c:pt>
                <c:pt idx="78">
                  <c:v>5.7628995741712999E-2</c:v>
                </c:pt>
                <c:pt idx="79">
                  <c:v>5.3447421136970159E-2</c:v>
                </c:pt>
                <c:pt idx="80">
                  <c:v>4.6595750599583617E-2</c:v>
                </c:pt>
                <c:pt idx="81">
                  <c:v>3.4110287460126329E-2</c:v>
                </c:pt>
                <c:pt idx="82">
                  <c:v>2.1226977167413341E-2</c:v>
                </c:pt>
                <c:pt idx="83">
                  <c:v>1.5688682474439615E-2</c:v>
                </c:pt>
                <c:pt idx="84">
                  <c:v>7.7535171741086022E-3</c:v>
                </c:pt>
                <c:pt idx="85">
                  <c:v>-7.417532391124017E-3</c:v>
                </c:pt>
                <c:pt idx="86">
                  <c:v>-2.1501635914319025E-2</c:v>
                </c:pt>
                <c:pt idx="87">
                  <c:v>-2.3329482012327197E-2</c:v>
                </c:pt>
                <c:pt idx="88">
                  <c:v>-1.9900175239796702E-2</c:v>
                </c:pt>
                <c:pt idx="89">
                  <c:v>-2.4396313586831725E-2</c:v>
                </c:pt>
                <c:pt idx="90">
                  <c:v>-3.4115617111636486E-2</c:v>
                </c:pt>
                <c:pt idx="91">
                  <c:v>-3.0185756554981274E-2</c:v>
                </c:pt>
                <c:pt idx="92">
                  <c:v>-3.5098897915721128E-2</c:v>
                </c:pt>
                <c:pt idx="93">
                  <c:v>-4.3368029270427856E-2</c:v>
                </c:pt>
                <c:pt idx="94">
                  <c:v>-5.6687656705972901E-2</c:v>
                </c:pt>
                <c:pt idx="95">
                  <c:v>-7.5603718437282308E-2</c:v>
                </c:pt>
                <c:pt idx="96">
                  <c:v>-8.2821180845102121E-2</c:v>
                </c:pt>
                <c:pt idx="97">
                  <c:v>-8.781786481858167E-2</c:v>
                </c:pt>
                <c:pt idx="98">
                  <c:v>-0.11135292777267598</c:v>
                </c:pt>
                <c:pt idx="99">
                  <c:v>-0.12723054672621667</c:v>
                </c:pt>
                <c:pt idx="100">
                  <c:v>-0.14835717971719811</c:v>
                </c:pt>
                <c:pt idx="101">
                  <c:v>-0.16903343247465305</c:v>
                </c:pt>
                <c:pt idx="102">
                  <c:v>-0.18209848779397828</c:v>
                </c:pt>
                <c:pt idx="103">
                  <c:v>-0.20009176240199916</c:v>
                </c:pt>
                <c:pt idx="104">
                  <c:v>-0.22389172095993812</c:v>
                </c:pt>
                <c:pt idx="105">
                  <c:v>-0.2357034089857355</c:v>
                </c:pt>
                <c:pt idx="106">
                  <c:v>-0.24686303301306059</c:v>
                </c:pt>
                <c:pt idx="107">
                  <c:v>-0.26005138299418856</c:v>
                </c:pt>
                <c:pt idx="108">
                  <c:v>-0.2731833737901101</c:v>
                </c:pt>
                <c:pt idx="109">
                  <c:v>-0.28232827647645753</c:v>
                </c:pt>
                <c:pt idx="110">
                  <c:v>-0.28595408237277009</c:v>
                </c:pt>
                <c:pt idx="111">
                  <c:v>-0.28912835222711891</c:v>
                </c:pt>
                <c:pt idx="112">
                  <c:v>-0.28414867712876463</c:v>
                </c:pt>
                <c:pt idx="113">
                  <c:v>-0.27012727800649239</c:v>
                </c:pt>
                <c:pt idx="114">
                  <c:v>-0.2683289942791599</c:v>
                </c:pt>
                <c:pt idx="115">
                  <c:v>-0.28908960650200738</c:v>
                </c:pt>
                <c:pt idx="116">
                  <c:v>-0.31601652232497596</c:v>
                </c:pt>
                <c:pt idx="117">
                  <c:v>-0.32980549398976394</c:v>
                </c:pt>
                <c:pt idx="118">
                  <c:v>-0.32902351036013305</c:v>
                </c:pt>
                <c:pt idx="119">
                  <c:v>-0.33899926432267885</c:v>
                </c:pt>
                <c:pt idx="120">
                  <c:v>-0.35001217182828909</c:v>
                </c:pt>
                <c:pt idx="121">
                  <c:v>-0.33018962006316183</c:v>
                </c:pt>
                <c:pt idx="122">
                  <c:v>-0.28953766645805024</c:v>
                </c:pt>
                <c:pt idx="123">
                  <c:v>-0.25708847491499803</c:v>
                </c:pt>
                <c:pt idx="124">
                  <c:v>-0.24366434065371437</c:v>
                </c:pt>
                <c:pt idx="125">
                  <c:v>-0.23958939127783679</c:v>
                </c:pt>
                <c:pt idx="126">
                  <c:v>-0.23689965576940913</c:v>
                </c:pt>
                <c:pt idx="127">
                  <c:v>-0.24107336758982159</c:v>
                </c:pt>
                <c:pt idx="128">
                  <c:v>-0.2531752234284822</c:v>
                </c:pt>
                <c:pt idx="129">
                  <c:v>-0.26818362428020132</c:v>
                </c:pt>
                <c:pt idx="130">
                  <c:v>-0.28203581588263404</c:v>
                </c:pt>
                <c:pt idx="131">
                  <c:v>-0.30556421736135392</c:v>
                </c:pt>
                <c:pt idx="132">
                  <c:v>-0.32934500552805684</c:v>
                </c:pt>
                <c:pt idx="133">
                  <c:v>-0.35862413310295999</c:v>
                </c:pt>
                <c:pt idx="134">
                  <c:v>-0.3768625736103085</c:v>
                </c:pt>
                <c:pt idx="135">
                  <c:v>-0.39883650485897376</c:v>
                </c:pt>
                <c:pt idx="136">
                  <c:v>-0.41984988659993167</c:v>
                </c:pt>
                <c:pt idx="137">
                  <c:v>-0.42244533604210494</c:v>
                </c:pt>
                <c:pt idx="138">
                  <c:v>-0.41692074676852858</c:v>
                </c:pt>
                <c:pt idx="139">
                  <c:v>-0.4086633573810477</c:v>
                </c:pt>
                <c:pt idx="140">
                  <c:v>-0.38710770943220385</c:v>
                </c:pt>
                <c:pt idx="141">
                  <c:v>-0.36750872798028711</c:v>
                </c:pt>
                <c:pt idx="142">
                  <c:v>-0.34804669351754397</c:v>
                </c:pt>
                <c:pt idx="143">
                  <c:v>-0.3324867494632705</c:v>
                </c:pt>
                <c:pt idx="144">
                  <c:v>-0.33991620142861939</c:v>
                </c:pt>
                <c:pt idx="145">
                  <c:v>-0.35407241800278921</c:v>
                </c:pt>
                <c:pt idx="146">
                  <c:v>-0.36542909278412272</c:v>
                </c:pt>
                <c:pt idx="147">
                  <c:v>-0.37765326420779216</c:v>
                </c:pt>
                <c:pt idx="148">
                  <c:v>-0.40091103305692982</c:v>
                </c:pt>
                <c:pt idx="149">
                  <c:v>-0.41734784263179731</c:v>
                </c:pt>
                <c:pt idx="150">
                  <c:v>-0.42288069818917429</c:v>
                </c:pt>
                <c:pt idx="151">
                  <c:v>-0.41463624437484725</c:v>
                </c:pt>
                <c:pt idx="152">
                  <c:v>-0.40254687268174705</c:v>
                </c:pt>
                <c:pt idx="153">
                  <c:v>-0.38197043480153769</c:v>
                </c:pt>
                <c:pt idx="154">
                  <c:v>-0.36302703071462517</c:v>
                </c:pt>
                <c:pt idx="155">
                  <c:v>-0.34355365412538391</c:v>
                </c:pt>
                <c:pt idx="156">
                  <c:v>-0.32103550660213359</c:v>
                </c:pt>
                <c:pt idx="157">
                  <c:v>-0.30049564012810809</c:v>
                </c:pt>
                <c:pt idx="158">
                  <c:v>-0.2813142420194838</c:v>
                </c:pt>
                <c:pt idx="159">
                  <c:v>-0.25301786146728927</c:v>
                </c:pt>
                <c:pt idx="160">
                  <c:v>-0.23907661789010418</c:v>
                </c:pt>
                <c:pt idx="161">
                  <c:v>-0.23421888581680644</c:v>
                </c:pt>
                <c:pt idx="162">
                  <c:v>-0.22326616761863843</c:v>
                </c:pt>
                <c:pt idx="163">
                  <c:v>-0.22233391785502077</c:v>
                </c:pt>
                <c:pt idx="164">
                  <c:v>-0.22947967686550635</c:v>
                </c:pt>
                <c:pt idx="165">
                  <c:v>-0.2361768434081489</c:v>
                </c:pt>
                <c:pt idx="166">
                  <c:v>-0.23815119097403201</c:v>
                </c:pt>
                <c:pt idx="167">
                  <c:v>-0.2427837482708104</c:v>
                </c:pt>
                <c:pt idx="168">
                  <c:v>-0.23370292471956383</c:v>
                </c:pt>
                <c:pt idx="169">
                  <c:v>-0.22178875381314392</c:v>
                </c:pt>
                <c:pt idx="170">
                  <c:v>-0.20618934013986775</c:v>
                </c:pt>
                <c:pt idx="171">
                  <c:v>-0.18614770751185522</c:v>
                </c:pt>
                <c:pt idx="172">
                  <c:v>-0.15687788185639362</c:v>
                </c:pt>
                <c:pt idx="173">
                  <c:v>-0.13463681899289867</c:v>
                </c:pt>
                <c:pt idx="174">
                  <c:v>-0.11977264161012083</c:v>
                </c:pt>
                <c:pt idx="175">
                  <c:v>-0.10437522857539873</c:v>
                </c:pt>
                <c:pt idx="176">
                  <c:v>-8.809300784524661E-2</c:v>
                </c:pt>
                <c:pt idx="177">
                  <c:v>-7.5881400542309935E-2</c:v>
                </c:pt>
                <c:pt idx="178">
                  <c:v>-5.3831601705624156E-2</c:v>
                </c:pt>
                <c:pt idx="179">
                  <c:v>-4.6719251558464646E-2</c:v>
                </c:pt>
                <c:pt idx="180">
                  <c:v>-3.0024660632464277E-2</c:v>
                </c:pt>
                <c:pt idx="181">
                  <c:v>-3.9400472992541461E-3</c:v>
                </c:pt>
                <c:pt idx="182">
                  <c:v>1.7492778985216981E-2</c:v>
                </c:pt>
                <c:pt idx="183">
                  <c:v>2.5884880231935296E-2</c:v>
                </c:pt>
                <c:pt idx="184">
                  <c:v>3.3543470113245447E-2</c:v>
                </c:pt>
                <c:pt idx="185">
                  <c:v>3.1177560542541023E-2</c:v>
                </c:pt>
                <c:pt idx="186">
                  <c:v>4.0426397823842573E-2</c:v>
                </c:pt>
                <c:pt idx="187">
                  <c:v>3.9451657796929572E-2</c:v>
                </c:pt>
                <c:pt idx="188">
                  <c:v>3.6091138283924254E-2</c:v>
                </c:pt>
                <c:pt idx="189">
                  <c:v>3.8247940176225438E-2</c:v>
                </c:pt>
                <c:pt idx="190">
                  <c:v>5.3529212792543468E-2</c:v>
                </c:pt>
                <c:pt idx="191">
                  <c:v>6.9968234535534274E-2</c:v>
                </c:pt>
                <c:pt idx="192">
                  <c:v>9.0407679563522123E-2</c:v>
                </c:pt>
                <c:pt idx="193">
                  <c:v>0.11809007869417676</c:v>
                </c:pt>
                <c:pt idx="194">
                  <c:v>0.14359078773012549</c:v>
                </c:pt>
                <c:pt idx="195">
                  <c:v>0.20487710417421728</c:v>
                </c:pt>
                <c:pt idx="196">
                  <c:v>0.26332514121010991</c:v>
                </c:pt>
                <c:pt idx="197">
                  <c:v>0.29398993725822276</c:v>
                </c:pt>
                <c:pt idx="198">
                  <c:v>0.32158342522677053</c:v>
                </c:pt>
                <c:pt idx="199">
                  <c:v>0.33125139410633581</c:v>
                </c:pt>
                <c:pt idx="200">
                  <c:v>0.33353408284366276</c:v>
                </c:pt>
                <c:pt idx="201">
                  <c:v>0.3511124429729276</c:v>
                </c:pt>
                <c:pt idx="202">
                  <c:v>0.33793021699518483</c:v>
                </c:pt>
                <c:pt idx="203">
                  <c:v>0.31835796251070386</c:v>
                </c:pt>
                <c:pt idx="204">
                  <c:v>0.3198475084340166</c:v>
                </c:pt>
                <c:pt idx="205">
                  <c:v>0.28837859051323234</c:v>
                </c:pt>
                <c:pt idx="206">
                  <c:v>0.2698232275527902</c:v>
                </c:pt>
                <c:pt idx="207">
                  <c:v>0.27039300888322965</c:v>
                </c:pt>
                <c:pt idx="208">
                  <c:v>0.27425898481407834</c:v>
                </c:pt>
                <c:pt idx="209">
                  <c:v>0.28331337352914632</c:v>
                </c:pt>
                <c:pt idx="210">
                  <c:v>0.29358461842380501</c:v>
                </c:pt>
                <c:pt idx="211">
                  <c:v>0.32584302757635147</c:v>
                </c:pt>
                <c:pt idx="212">
                  <c:v>0.3985461411455436</c:v>
                </c:pt>
                <c:pt idx="213">
                  <c:v>0.47831809108581697</c:v>
                </c:pt>
                <c:pt idx="214">
                  <c:v>0.51658904531542371</c:v>
                </c:pt>
                <c:pt idx="215">
                  <c:v>0.54755301890017571</c:v>
                </c:pt>
                <c:pt idx="216">
                  <c:v>0.57515993801296061</c:v>
                </c:pt>
                <c:pt idx="217">
                  <c:v>0.59231763817011907</c:v>
                </c:pt>
                <c:pt idx="218">
                  <c:v>0.57641478656485134</c:v>
                </c:pt>
                <c:pt idx="219">
                  <c:v>0.57304526617282858</c:v>
                </c:pt>
                <c:pt idx="220">
                  <c:v>0.58317594005082329</c:v>
                </c:pt>
                <c:pt idx="221">
                  <c:v>0.61492073469726394</c:v>
                </c:pt>
                <c:pt idx="222">
                  <c:v>0.63427952671126309</c:v>
                </c:pt>
                <c:pt idx="223">
                  <c:v>0.64338503042789341</c:v>
                </c:pt>
                <c:pt idx="224">
                  <c:v>0.66825263158293779</c:v>
                </c:pt>
                <c:pt idx="225">
                  <c:v>0.70798606804695008</c:v>
                </c:pt>
                <c:pt idx="226">
                  <c:v>0.72541547861682421</c:v>
                </c:pt>
                <c:pt idx="227">
                  <c:v>0.72362186285194618</c:v>
                </c:pt>
                <c:pt idx="228">
                  <c:v>0.71119529640040946</c:v>
                </c:pt>
                <c:pt idx="229">
                  <c:v>0.72304516081017078</c:v>
                </c:pt>
                <c:pt idx="230">
                  <c:v>0.75797157262947579</c:v>
                </c:pt>
                <c:pt idx="231">
                  <c:v>0.76230853318728842</c:v>
                </c:pt>
                <c:pt idx="232">
                  <c:v>0.78809741340695749</c:v>
                </c:pt>
                <c:pt idx="233">
                  <c:v>0.83445883917531849</c:v>
                </c:pt>
                <c:pt idx="234">
                  <c:v>0.87832811743776973</c:v>
                </c:pt>
                <c:pt idx="235">
                  <c:v>0.92541050758529619</c:v>
                </c:pt>
                <c:pt idx="236">
                  <c:v>0.96002024221087046</c:v>
                </c:pt>
                <c:pt idx="237">
                  <c:v>0.98795604482076804</c:v>
                </c:pt>
                <c:pt idx="238">
                  <c:v>1.0363171578943076</c:v>
                </c:pt>
                <c:pt idx="239">
                  <c:v>1.0703533268895276</c:v>
                </c:pt>
                <c:pt idx="240">
                  <c:v>1.0715199421249799</c:v>
                </c:pt>
                <c:pt idx="241">
                  <c:v>1.0939836743465097</c:v>
                </c:pt>
                <c:pt idx="242">
                  <c:v>1.1436245675948238</c:v>
                </c:pt>
                <c:pt idx="243">
                  <c:v>1.1702927754073149</c:v>
                </c:pt>
                <c:pt idx="244">
                  <c:v>1.1836460624728056</c:v>
                </c:pt>
                <c:pt idx="245">
                  <c:v>1.2038533006771153</c:v>
                </c:pt>
                <c:pt idx="246">
                  <c:v>1.2118142803013221</c:v>
                </c:pt>
                <c:pt idx="247">
                  <c:v>1.2453044049252819</c:v>
                </c:pt>
                <c:pt idx="248">
                  <c:v>1.2767382289961742</c:v>
                </c:pt>
                <c:pt idx="249">
                  <c:v>1.2774036111733571</c:v>
                </c:pt>
                <c:pt idx="250">
                  <c:v>1.2906477325608494</c:v>
                </c:pt>
                <c:pt idx="251">
                  <c:v>1.3172951166849651</c:v>
                </c:pt>
                <c:pt idx="252">
                  <c:v>1.3386178157235673</c:v>
                </c:pt>
                <c:pt idx="253">
                  <c:v>1.3562446268384538</c:v>
                </c:pt>
                <c:pt idx="254">
                  <c:v>1.3787677725989256</c:v>
                </c:pt>
                <c:pt idx="255">
                  <c:v>1.3931556400510521</c:v>
                </c:pt>
                <c:pt idx="256">
                  <c:v>1.4103505886918366</c:v>
                </c:pt>
                <c:pt idx="257">
                  <c:v>1.4270215414076539</c:v>
                </c:pt>
                <c:pt idx="258">
                  <c:v>1.4367584524711294</c:v>
                </c:pt>
                <c:pt idx="259">
                  <c:v>1.4512609155743998</c:v>
                </c:pt>
                <c:pt idx="260">
                  <c:v>1.4730016440115292</c:v>
                </c:pt>
                <c:pt idx="261">
                  <c:v>1.4975845495020774</c:v>
                </c:pt>
                <c:pt idx="262">
                  <c:v>1.5068336677514684</c:v>
                </c:pt>
                <c:pt idx="263">
                  <c:v>1.5106928847959264</c:v>
                </c:pt>
                <c:pt idx="264">
                  <c:v>1.5096528169584513</c:v>
                </c:pt>
                <c:pt idx="265">
                  <c:v>1.5126873978394788</c:v>
                </c:pt>
                <c:pt idx="266">
                  <c:v>1.5125651634387367</c:v>
                </c:pt>
                <c:pt idx="267">
                  <c:v>1.5056280544825056</c:v>
                </c:pt>
                <c:pt idx="268">
                  <c:v>1.5129516742759108</c:v>
                </c:pt>
                <c:pt idx="269">
                  <c:v>1.5076219474653918</c:v>
                </c:pt>
                <c:pt idx="270">
                  <c:v>1.5272438815852272</c:v>
                </c:pt>
                <c:pt idx="271">
                  <c:v>1.5886603230687704</c:v>
                </c:pt>
                <c:pt idx="272">
                  <c:v>1.6231340764869517</c:v>
                </c:pt>
                <c:pt idx="273">
                  <c:v>1.6581661586842638</c:v>
                </c:pt>
                <c:pt idx="274">
                  <c:v>1.7156192364352714</c:v>
                </c:pt>
                <c:pt idx="275">
                  <c:v>1.7195067870764542</c:v>
                </c:pt>
                <c:pt idx="276">
                  <c:v>1.762919900721138</c:v>
                </c:pt>
                <c:pt idx="277">
                  <c:v>1.7969145556973014</c:v>
                </c:pt>
                <c:pt idx="278">
                  <c:v>1.7946444959678767</c:v>
                </c:pt>
                <c:pt idx="279">
                  <c:v>1.8180304556611251</c:v>
                </c:pt>
                <c:pt idx="280">
                  <c:v>1.8309652943991639</c:v>
                </c:pt>
                <c:pt idx="281">
                  <c:v>1.8497984065253796</c:v>
                </c:pt>
                <c:pt idx="282">
                  <c:v>1.8950087151571202</c:v>
                </c:pt>
                <c:pt idx="283">
                  <c:v>1.9302080951087131</c:v>
                </c:pt>
                <c:pt idx="284">
                  <c:v>1.9686272529649422</c:v>
                </c:pt>
                <c:pt idx="285">
                  <c:v>2.0236546239510864</c:v>
                </c:pt>
                <c:pt idx="286">
                  <c:v>2.0747902474798878</c:v>
                </c:pt>
                <c:pt idx="287">
                  <c:v>2.1138503914713791</c:v>
                </c:pt>
                <c:pt idx="288">
                  <c:v>2.1335268940195471</c:v>
                </c:pt>
                <c:pt idx="289">
                  <c:v>2.1872113952728669</c:v>
                </c:pt>
                <c:pt idx="290">
                  <c:v>2.2471038123889535</c:v>
                </c:pt>
                <c:pt idx="291">
                  <c:v>2.2915371251129728</c:v>
                </c:pt>
                <c:pt idx="292">
                  <c:v>2.3038388578215314</c:v>
                </c:pt>
                <c:pt idx="293">
                  <c:v>2.3216314829726548</c:v>
                </c:pt>
                <c:pt idx="294">
                  <c:v>2.3692945794080345</c:v>
                </c:pt>
                <c:pt idx="295">
                  <c:v>2.3994739957904732</c:v>
                </c:pt>
                <c:pt idx="296">
                  <c:v>2.4226718433844332</c:v>
                </c:pt>
                <c:pt idx="297">
                  <c:v>2.4129495863324877</c:v>
                </c:pt>
                <c:pt idx="298">
                  <c:v>2.3991342181582005</c:v>
                </c:pt>
                <c:pt idx="299">
                  <c:v>2.3932598318775158</c:v>
                </c:pt>
                <c:pt idx="300">
                  <c:v>2.4006109226564543</c:v>
                </c:pt>
                <c:pt idx="301">
                  <c:v>2.4132825890123901</c:v>
                </c:pt>
                <c:pt idx="302">
                  <c:v>2.4460897564764825</c:v>
                </c:pt>
                <c:pt idx="303">
                  <c:v>2.4618591568598549</c:v>
                </c:pt>
                <c:pt idx="304">
                  <c:v>2.487205968922062</c:v>
                </c:pt>
                <c:pt idx="305">
                  <c:v>2.5194852422026277</c:v>
                </c:pt>
                <c:pt idx="306">
                  <c:v>2.4976537194030364</c:v>
                </c:pt>
                <c:pt idx="307">
                  <c:v>2.3815564360131405</c:v>
                </c:pt>
                <c:pt idx="308">
                  <c:v>2.2288988738237498</c:v>
                </c:pt>
                <c:pt idx="309">
                  <c:v>2.1496552292495972</c:v>
                </c:pt>
                <c:pt idx="310">
                  <c:v>2.0646449265185107</c:v>
                </c:pt>
                <c:pt idx="311">
                  <c:v>1.9755323181019677</c:v>
                </c:pt>
                <c:pt idx="312">
                  <c:v>1.8708070955615685</c:v>
                </c:pt>
                <c:pt idx="313">
                  <c:v>1.8068644497806103</c:v>
                </c:pt>
                <c:pt idx="314">
                  <c:v>1.8410991783993929</c:v>
                </c:pt>
                <c:pt idx="315">
                  <c:v>1.8775330482095849</c:v>
                </c:pt>
                <c:pt idx="316">
                  <c:v>1.8274102807488715</c:v>
                </c:pt>
                <c:pt idx="317">
                  <c:v>1.8010094714257245</c:v>
                </c:pt>
                <c:pt idx="318">
                  <c:v>1.1964657882459784</c:v>
                </c:pt>
                <c:pt idx="319">
                  <c:v>0.56890992641831517</c:v>
                </c:pt>
                <c:pt idx="320">
                  <c:v>0.43419119503917297</c:v>
                </c:pt>
                <c:pt idx="321">
                  <c:v>-0.54104948556595378</c:v>
                </c:pt>
                <c:pt idx="322">
                  <c:v>-2.1799856233046673</c:v>
                </c:pt>
                <c:pt idx="323">
                  <c:v>-4.6079381649670221</c:v>
                </c:pt>
                <c:pt idx="324">
                  <c:v>-7.2624297522197354</c:v>
                </c:pt>
                <c:pt idx="325">
                  <c:v>-8.1542823634009256</c:v>
                </c:pt>
                <c:pt idx="326">
                  <c:v>-8.4815069748125218</c:v>
                </c:pt>
                <c:pt idx="327">
                  <c:v>-8.9927860727361431</c:v>
                </c:pt>
                <c:pt idx="328">
                  <c:v>-8.8525500100242436</c:v>
                </c:pt>
                <c:pt idx="329">
                  <c:v>-8.0306118219871969</c:v>
                </c:pt>
                <c:pt idx="330">
                  <c:v>-6.3030950392721135</c:v>
                </c:pt>
                <c:pt idx="331">
                  <c:v>-4.1869714402700167</c:v>
                </c:pt>
                <c:pt idx="332">
                  <c:v>-2.9027262750989147</c:v>
                </c:pt>
                <c:pt idx="333">
                  <c:v>-2.0782302029524731</c:v>
                </c:pt>
                <c:pt idx="334">
                  <c:v>-1.5112718308017217</c:v>
                </c:pt>
                <c:pt idx="335">
                  <c:v>-0.78638406391159577</c:v>
                </c:pt>
                <c:pt idx="336">
                  <c:v>-0.12753232206057447</c:v>
                </c:pt>
                <c:pt idx="337">
                  <c:v>0.38574596814734891</c:v>
                </c:pt>
                <c:pt idx="338">
                  <c:v>0.74075056384055393</c:v>
                </c:pt>
                <c:pt idx="339">
                  <c:v>0.77643353574160323</c:v>
                </c:pt>
                <c:pt idx="340">
                  <c:v>0.7377576414165038</c:v>
                </c:pt>
                <c:pt idx="341">
                  <c:v>0.64225072066623468</c:v>
                </c:pt>
                <c:pt idx="342">
                  <c:v>0.58451290666385958</c:v>
                </c:pt>
                <c:pt idx="343">
                  <c:v>0.56089659480964071</c:v>
                </c:pt>
                <c:pt idx="344">
                  <c:v>0.54895457334123832</c:v>
                </c:pt>
                <c:pt idx="345">
                  <c:v>0.51774977623733398</c:v>
                </c:pt>
                <c:pt idx="346">
                  <c:v>0.50057633637226828</c:v>
                </c:pt>
                <c:pt idx="347">
                  <c:v>0.5121164754786024</c:v>
                </c:pt>
                <c:pt idx="348">
                  <c:v>0.53997579413840602</c:v>
                </c:pt>
                <c:pt idx="349">
                  <c:v>0.52882315260570267</c:v>
                </c:pt>
                <c:pt idx="350">
                  <c:v>0.57255961653917187</c:v>
                </c:pt>
                <c:pt idx="351">
                  <c:v>0.64074100527915401</c:v>
                </c:pt>
                <c:pt idx="352">
                  <c:v>0.69728266532168259</c:v>
                </c:pt>
                <c:pt idx="353">
                  <c:v>0.72486268230231221</c:v>
                </c:pt>
                <c:pt idx="354">
                  <c:v>0.72438600190378355</c:v>
                </c:pt>
                <c:pt idx="355">
                  <c:v>0.72872580359584127</c:v>
                </c:pt>
                <c:pt idx="356">
                  <c:v>0.7416698831319215</c:v>
                </c:pt>
                <c:pt idx="357">
                  <c:v>0.74879965325137443</c:v>
                </c:pt>
                <c:pt idx="358">
                  <c:v>0.76700509453337828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6988016"/>
        <c:axId val="-1976987472"/>
      </c:scatterChart>
      <c:valAx>
        <c:axId val="-1976988016"/>
        <c:scaling>
          <c:orientation val="minMax"/>
          <c:max val="30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-1976987472"/>
        <c:crosses val="autoZero"/>
        <c:crossBetween val="midCat"/>
        <c:majorUnit val="2"/>
      </c:valAx>
      <c:valAx>
        <c:axId val="-1976987472"/>
        <c:scaling>
          <c:orientation val="minMax"/>
          <c:max val="120"/>
          <c:min val="-1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Rayonnement (kW/m²)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-1976988016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Températures mesurées sur la face supérieure du bûcher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Test!$J$33:$L$33</c:f>
              <c:strCache>
                <c:ptCount val="1"/>
                <c:pt idx="0">
                  <c:v>Th1o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Meas!$AD$2:$AD$1001</c:f>
              <c:numCache>
                <c:formatCode>General</c:formatCode>
                <c:ptCount val="1000"/>
                <c:pt idx="0">
                  <c:v>20.016999999999999</c:v>
                </c:pt>
                <c:pt idx="1">
                  <c:v>20.097999999999999</c:v>
                </c:pt>
                <c:pt idx="2">
                  <c:v>20.117000000000001</c:v>
                </c:pt>
                <c:pt idx="3">
                  <c:v>20.145</c:v>
                </c:pt>
                <c:pt idx="4">
                  <c:v>20.09</c:v>
                </c:pt>
                <c:pt idx="5">
                  <c:v>20.135000000000002</c:v>
                </c:pt>
                <c:pt idx="6">
                  <c:v>20.234000000000002</c:v>
                </c:pt>
                <c:pt idx="7">
                  <c:v>20.297000000000001</c:v>
                </c:pt>
                <c:pt idx="8">
                  <c:v>20.454999999999998</c:v>
                </c:pt>
                <c:pt idx="9">
                  <c:v>20.584</c:v>
                </c:pt>
                <c:pt idx="10">
                  <c:v>20.657</c:v>
                </c:pt>
                <c:pt idx="11">
                  <c:v>20.856999999999999</c:v>
                </c:pt>
                <c:pt idx="12">
                  <c:v>21.123000000000001</c:v>
                </c:pt>
                <c:pt idx="13">
                  <c:v>21.407</c:v>
                </c:pt>
                <c:pt idx="14">
                  <c:v>21.701000000000001</c:v>
                </c:pt>
                <c:pt idx="15">
                  <c:v>21.922000000000001</c:v>
                </c:pt>
                <c:pt idx="16">
                  <c:v>22.286999999999999</c:v>
                </c:pt>
                <c:pt idx="17">
                  <c:v>22.506</c:v>
                </c:pt>
                <c:pt idx="18">
                  <c:v>22.95</c:v>
                </c:pt>
                <c:pt idx="19">
                  <c:v>23.35</c:v>
                </c:pt>
                <c:pt idx="20">
                  <c:v>23.696000000000002</c:v>
                </c:pt>
                <c:pt idx="21">
                  <c:v>24.042000000000002</c:v>
                </c:pt>
                <c:pt idx="22">
                  <c:v>24.533000000000001</c:v>
                </c:pt>
                <c:pt idx="23">
                  <c:v>25.388000000000002</c:v>
                </c:pt>
                <c:pt idx="24">
                  <c:v>26.388000000000002</c:v>
                </c:pt>
                <c:pt idx="25">
                  <c:v>27.388000000000002</c:v>
                </c:pt>
                <c:pt idx="26">
                  <c:v>28.334</c:v>
                </c:pt>
                <c:pt idx="27">
                  <c:v>29.135000000000002</c:v>
                </c:pt>
                <c:pt idx="28">
                  <c:v>30.007999999999999</c:v>
                </c:pt>
                <c:pt idx="29">
                  <c:v>30.917000000000002</c:v>
                </c:pt>
                <c:pt idx="30">
                  <c:v>31.608000000000001</c:v>
                </c:pt>
                <c:pt idx="31">
                  <c:v>32.317999999999998</c:v>
                </c:pt>
                <c:pt idx="32">
                  <c:v>33.372999999999998</c:v>
                </c:pt>
                <c:pt idx="33">
                  <c:v>34.682000000000002</c:v>
                </c:pt>
                <c:pt idx="34">
                  <c:v>36.017000000000003</c:v>
                </c:pt>
                <c:pt idx="35">
                  <c:v>37.616999999999997</c:v>
                </c:pt>
                <c:pt idx="36">
                  <c:v>39.71</c:v>
                </c:pt>
                <c:pt idx="37">
                  <c:v>41.856999999999999</c:v>
                </c:pt>
                <c:pt idx="38">
                  <c:v>44.32</c:v>
                </c:pt>
                <c:pt idx="39">
                  <c:v>46.765000000000001</c:v>
                </c:pt>
                <c:pt idx="40">
                  <c:v>49.305</c:v>
                </c:pt>
                <c:pt idx="41">
                  <c:v>52.341000000000001</c:v>
                </c:pt>
                <c:pt idx="42">
                  <c:v>54.825000000000003</c:v>
                </c:pt>
                <c:pt idx="43">
                  <c:v>56.624000000000002</c:v>
                </c:pt>
                <c:pt idx="44">
                  <c:v>58.555999999999997</c:v>
                </c:pt>
                <c:pt idx="45">
                  <c:v>60.219000000000001</c:v>
                </c:pt>
                <c:pt idx="46">
                  <c:v>61.418999999999997</c:v>
                </c:pt>
                <c:pt idx="47">
                  <c:v>63.003999999999998</c:v>
                </c:pt>
                <c:pt idx="48">
                  <c:v>64.536000000000001</c:v>
                </c:pt>
                <c:pt idx="49">
                  <c:v>67.254999999999995</c:v>
                </c:pt>
                <c:pt idx="50">
                  <c:v>69.64</c:v>
                </c:pt>
                <c:pt idx="51">
                  <c:v>72.528999999999996</c:v>
                </c:pt>
                <c:pt idx="52">
                  <c:v>75.406999999999996</c:v>
                </c:pt>
                <c:pt idx="53">
                  <c:v>79.179000000000002</c:v>
                </c:pt>
                <c:pt idx="54">
                  <c:v>83.625</c:v>
                </c:pt>
                <c:pt idx="55">
                  <c:v>88.058999999999997</c:v>
                </c:pt>
                <c:pt idx="56">
                  <c:v>93.245999999999995</c:v>
                </c:pt>
                <c:pt idx="57">
                  <c:v>100.02200000000001</c:v>
                </c:pt>
                <c:pt idx="58">
                  <c:v>109.16800000000001</c:v>
                </c:pt>
                <c:pt idx="59">
                  <c:v>116.081</c:v>
                </c:pt>
                <c:pt idx="60">
                  <c:v>123.836</c:v>
                </c:pt>
                <c:pt idx="61">
                  <c:v>137.39599999999999</c:v>
                </c:pt>
                <c:pt idx="62">
                  <c:v>148.54400000000001</c:v>
                </c:pt>
                <c:pt idx="63">
                  <c:v>160.05699999999999</c:v>
                </c:pt>
                <c:pt idx="64">
                  <c:v>176.34</c:v>
                </c:pt>
                <c:pt idx="65">
                  <c:v>192.91399999999999</c:v>
                </c:pt>
                <c:pt idx="66">
                  <c:v>214.983</c:v>
                </c:pt>
                <c:pt idx="67">
                  <c:v>239.5</c:v>
                </c:pt>
                <c:pt idx="68">
                  <c:v>260.10599999999999</c:v>
                </c:pt>
                <c:pt idx="69">
                  <c:v>288.22399999999999</c:v>
                </c:pt>
                <c:pt idx="70">
                  <c:v>314.95499999999998</c:v>
                </c:pt>
                <c:pt idx="71">
                  <c:v>338.18</c:v>
                </c:pt>
                <c:pt idx="72">
                  <c:v>368.01900000000001</c:v>
                </c:pt>
                <c:pt idx="73">
                  <c:v>390.36700000000002</c:v>
                </c:pt>
                <c:pt idx="74">
                  <c:v>407.54199999999997</c:v>
                </c:pt>
                <c:pt idx="75">
                  <c:v>422.18200000000002</c:v>
                </c:pt>
                <c:pt idx="76">
                  <c:v>434.79500000000002</c:v>
                </c:pt>
                <c:pt idx="77">
                  <c:v>451.447</c:v>
                </c:pt>
                <c:pt idx="78">
                  <c:v>474.01499999999999</c:v>
                </c:pt>
                <c:pt idx="79">
                  <c:v>494.73899999999998</c:v>
                </c:pt>
                <c:pt idx="80">
                  <c:v>507.262</c:v>
                </c:pt>
                <c:pt idx="81">
                  <c:v>519.16099999999994</c:v>
                </c:pt>
                <c:pt idx="82">
                  <c:v>526.64400000000001</c:v>
                </c:pt>
                <c:pt idx="83">
                  <c:v>532.73199999999997</c:v>
                </c:pt>
                <c:pt idx="84">
                  <c:v>538.923</c:v>
                </c:pt>
                <c:pt idx="85">
                  <c:v>551.01400000000001</c:v>
                </c:pt>
                <c:pt idx="86">
                  <c:v>561.04</c:v>
                </c:pt>
                <c:pt idx="87">
                  <c:v>567.95600000000002</c:v>
                </c:pt>
                <c:pt idx="88">
                  <c:v>571.93299999999999</c:v>
                </c:pt>
                <c:pt idx="89">
                  <c:v>574.25099999999998</c:v>
                </c:pt>
                <c:pt idx="90">
                  <c:v>579.71600000000001</c:v>
                </c:pt>
                <c:pt idx="91">
                  <c:v>583.62699999999995</c:v>
                </c:pt>
                <c:pt idx="92">
                  <c:v>583.45399999999995</c:v>
                </c:pt>
                <c:pt idx="93">
                  <c:v>582.9</c:v>
                </c:pt>
                <c:pt idx="94">
                  <c:v>585.6</c:v>
                </c:pt>
                <c:pt idx="95">
                  <c:v>593.23400000000004</c:v>
                </c:pt>
                <c:pt idx="96">
                  <c:v>601.56500000000005</c:v>
                </c:pt>
                <c:pt idx="97">
                  <c:v>612.31500000000005</c:v>
                </c:pt>
                <c:pt idx="98">
                  <c:v>623.89499999999998</c:v>
                </c:pt>
                <c:pt idx="99">
                  <c:v>627.78599999999994</c:v>
                </c:pt>
                <c:pt idx="100">
                  <c:v>632.83000000000004</c:v>
                </c:pt>
                <c:pt idx="101">
                  <c:v>636.98699999999997</c:v>
                </c:pt>
                <c:pt idx="102">
                  <c:v>644.63900000000001</c:v>
                </c:pt>
                <c:pt idx="103">
                  <c:v>645.31799999999998</c:v>
                </c:pt>
                <c:pt idx="104">
                  <c:v>651.54600000000005</c:v>
                </c:pt>
                <c:pt idx="105">
                  <c:v>666.452</c:v>
                </c:pt>
                <c:pt idx="106">
                  <c:v>678.3</c:v>
                </c:pt>
                <c:pt idx="107">
                  <c:v>683.68100000000004</c:v>
                </c:pt>
                <c:pt idx="108">
                  <c:v>692.39300000000003</c:v>
                </c:pt>
                <c:pt idx="109">
                  <c:v>701.18100000000004</c:v>
                </c:pt>
                <c:pt idx="110">
                  <c:v>709.70899999999995</c:v>
                </c:pt>
                <c:pt idx="111">
                  <c:v>709.57899999999995</c:v>
                </c:pt>
                <c:pt idx="112">
                  <c:v>711.25199999999995</c:v>
                </c:pt>
                <c:pt idx="113">
                  <c:v>711.16099999999994</c:v>
                </c:pt>
                <c:pt idx="114">
                  <c:v>715.923</c:v>
                </c:pt>
                <c:pt idx="115">
                  <c:v>722.25699999999995</c:v>
                </c:pt>
                <c:pt idx="116">
                  <c:v>727.10599999999999</c:v>
                </c:pt>
                <c:pt idx="117">
                  <c:v>732.923</c:v>
                </c:pt>
                <c:pt idx="118">
                  <c:v>739.97500000000002</c:v>
                </c:pt>
                <c:pt idx="119">
                  <c:v>743.06500000000005</c:v>
                </c:pt>
                <c:pt idx="120">
                  <c:v>747.73599999999999</c:v>
                </c:pt>
                <c:pt idx="121">
                  <c:v>751.19899999999996</c:v>
                </c:pt>
                <c:pt idx="122">
                  <c:v>755.68499999999995</c:v>
                </c:pt>
                <c:pt idx="123">
                  <c:v>761.98900000000003</c:v>
                </c:pt>
                <c:pt idx="124">
                  <c:v>764.91099999999994</c:v>
                </c:pt>
                <c:pt idx="125">
                  <c:v>769.39400000000001</c:v>
                </c:pt>
                <c:pt idx="126">
                  <c:v>768.16099999999994</c:v>
                </c:pt>
                <c:pt idx="127">
                  <c:v>774.46600000000001</c:v>
                </c:pt>
                <c:pt idx="128">
                  <c:v>781.76599999999996</c:v>
                </c:pt>
                <c:pt idx="129">
                  <c:v>783.34199999999998</c:v>
                </c:pt>
                <c:pt idx="130">
                  <c:v>780.65499999999997</c:v>
                </c:pt>
                <c:pt idx="131">
                  <c:v>785.07899999999995</c:v>
                </c:pt>
                <c:pt idx="132">
                  <c:v>789.57500000000005</c:v>
                </c:pt>
                <c:pt idx="133">
                  <c:v>793.86699999999996</c:v>
                </c:pt>
                <c:pt idx="134">
                  <c:v>800.92600000000004</c:v>
                </c:pt>
                <c:pt idx="135">
                  <c:v>806.70399999999995</c:v>
                </c:pt>
                <c:pt idx="136">
                  <c:v>812.16300000000001</c:v>
                </c:pt>
                <c:pt idx="137">
                  <c:v>816.31700000000001</c:v>
                </c:pt>
                <c:pt idx="138">
                  <c:v>816.20799999999997</c:v>
                </c:pt>
                <c:pt idx="139">
                  <c:v>818.178</c:v>
                </c:pt>
                <c:pt idx="140">
                  <c:v>818.42100000000005</c:v>
                </c:pt>
                <c:pt idx="141">
                  <c:v>820.26400000000001</c:v>
                </c:pt>
                <c:pt idx="142">
                  <c:v>827.48199999999997</c:v>
                </c:pt>
                <c:pt idx="143">
                  <c:v>835.21600000000001</c:v>
                </c:pt>
                <c:pt idx="144">
                  <c:v>838.94100000000003</c:v>
                </c:pt>
                <c:pt idx="145">
                  <c:v>842.58</c:v>
                </c:pt>
                <c:pt idx="146">
                  <c:v>845.60699999999997</c:v>
                </c:pt>
                <c:pt idx="147">
                  <c:v>848.65899999999999</c:v>
                </c:pt>
                <c:pt idx="148">
                  <c:v>851.322</c:v>
                </c:pt>
                <c:pt idx="149">
                  <c:v>857.21100000000001</c:v>
                </c:pt>
                <c:pt idx="150">
                  <c:v>858.99099999999999</c:v>
                </c:pt>
                <c:pt idx="151">
                  <c:v>858.66200000000003</c:v>
                </c:pt>
                <c:pt idx="152">
                  <c:v>861.63499999999999</c:v>
                </c:pt>
                <c:pt idx="153">
                  <c:v>864.05100000000004</c:v>
                </c:pt>
                <c:pt idx="154">
                  <c:v>865.38199999999995</c:v>
                </c:pt>
                <c:pt idx="155">
                  <c:v>867.024</c:v>
                </c:pt>
                <c:pt idx="156">
                  <c:v>867.64499999999998</c:v>
                </c:pt>
                <c:pt idx="157">
                  <c:v>869.69399999999996</c:v>
                </c:pt>
                <c:pt idx="158">
                  <c:v>876.21799999999996</c:v>
                </c:pt>
                <c:pt idx="159">
                  <c:v>882.005</c:v>
                </c:pt>
                <c:pt idx="160">
                  <c:v>888.49199999999996</c:v>
                </c:pt>
                <c:pt idx="161">
                  <c:v>889.88599999999997</c:v>
                </c:pt>
                <c:pt idx="162">
                  <c:v>894.92</c:v>
                </c:pt>
                <c:pt idx="163">
                  <c:v>893.81600000000003</c:v>
                </c:pt>
                <c:pt idx="164">
                  <c:v>888.67499999999995</c:v>
                </c:pt>
                <c:pt idx="165">
                  <c:v>891.64800000000002</c:v>
                </c:pt>
                <c:pt idx="166">
                  <c:v>891.04300000000001</c:v>
                </c:pt>
                <c:pt idx="167">
                  <c:v>895.36199999999997</c:v>
                </c:pt>
                <c:pt idx="168">
                  <c:v>894.31299999999999</c:v>
                </c:pt>
                <c:pt idx="169">
                  <c:v>893.447</c:v>
                </c:pt>
                <c:pt idx="170">
                  <c:v>890.49199999999996</c:v>
                </c:pt>
                <c:pt idx="171">
                  <c:v>890.76700000000005</c:v>
                </c:pt>
                <c:pt idx="172">
                  <c:v>894.33100000000002</c:v>
                </c:pt>
                <c:pt idx="173">
                  <c:v>897.27800000000002</c:v>
                </c:pt>
                <c:pt idx="174">
                  <c:v>907.649</c:v>
                </c:pt>
                <c:pt idx="175">
                  <c:v>913.01300000000003</c:v>
                </c:pt>
                <c:pt idx="176">
                  <c:v>919.47900000000004</c:v>
                </c:pt>
                <c:pt idx="177">
                  <c:v>924.947</c:v>
                </c:pt>
                <c:pt idx="178">
                  <c:v>930.10900000000004</c:v>
                </c:pt>
                <c:pt idx="179">
                  <c:v>929.56899999999996</c:v>
                </c:pt>
                <c:pt idx="180">
                  <c:v>926.53099999999995</c:v>
                </c:pt>
                <c:pt idx="181">
                  <c:v>917.21500000000003</c:v>
                </c:pt>
                <c:pt idx="182">
                  <c:v>905.67899999999997</c:v>
                </c:pt>
                <c:pt idx="183">
                  <c:v>900.274</c:v>
                </c:pt>
                <c:pt idx="184">
                  <c:v>903.39400000000001</c:v>
                </c:pt>
                <c:pt idx="185">
                  <c:v>905.36400000000003</c:v>
                </c:pt>
                <c:pt idx="186">
                  <c:v>891.94500000000005</c:v>
                </c:pt>
                <c:pt idx="187">
                  <c:v>894.60699999999997</c:v>
                </c:pt>
                <c:pt idx="188">
                  <c:v>897.60799999999995</c:v>
                </c:pt>
                <c:pt idx="189">
                  <c:v>906.14400000000001</c:v>
                </c:pt>
                <c:pt idx="190">
                  <c:v>914.30899999999997</c:v>
                </c:pt>
                <c:pt idx="191">
                  <c:v>922.90099999999995</c:v>
                </c:pt>
                <c:pt idx="192">
                  <c:v>925.64400000000001</c:v>
                </c:pt>
                <c:pt idx="193">
                  <c:v>921.03599999999994</c:v>
                </c:pt>
                <c:pt idx="194">
                  <c:v>921.27700000000004</c:v>
                </c:pt>
                <c:pt idx="195">
                  <c:v>919.51700000000005</c:v>
                </c:pt>
                <c:pt idx="196">
                  <c:v>920.59199999999998</c:v>
                </c:pt>
                <c:pt idx="197">
                  <c:v>925.3</c:v>
                </c:pt>
                <c:pt idx="198">
                  <c:v>925.226</c:v>
                </c:pt>
                <c:pt idx="199">
                  <c:v>917.65099999999995</c:v>
                </c:pt>
                <c:pt idx="200">
                  <c:v>912.46</c:v>
                </c:pt>
                <c:pt idx="201">
                  <c:v>914.89800000000002</c:v>
                </c:pt>
                <c:pt idx="202">
                  <c:v>914.03</c:v>
                </c:pt>
                <c:pt idx="203">
                  <c:v>877.18499999999995</c:v>
                </c:pt>
                <c:pt idx="204">
                  <c:v>870.65300000000002</c:v>
                </c:pt>
                <c:pt idx="205">
                  <c:v>868.32899999999995</c:v>
                </c:pt>
                <c:pt idx="206">
                  <c:v>863.83900000000006</c:v>
                </c:pt>
                <c:pt idx="207">
                  <c:v>853.70100000000002</c:v>
                </c:pt>
                <c:pt idx="208">
                  <c:v>846.44600000000003</c:v>
                </c:pt>
                <c:pt idx="209">
                  <c:v>846.68200000000002</c:v>
                </c:pt>
                <c:pt idx="210">
                  <c:v>841.97299999999996</c:v>
                </c:pt>
                <c:pt idx="211">
                  <c:v>837.096</c:v>
                </c:pt>
                <c:pt idx="212">
                  <c:v>836.62400000000002</c:v>
                </c:pt>
                <c:pt idx="213">
                  <c:v>835.50099999999998</c:v>
                </c:pt>
                <c:pt idx="214">
                  <c:v>833.10799999999995</c:v>
                </c:pt>
                <c:pt idx="215">
                  <c:v>832.34699999999998</c:v>
                </c:pt>
                <c:pt idx="216">
                  <c:v>826.64300000000003</c:v>
                </c:pt>
                <c:pt idx="217">
                  <c:v>820.37300000000005</c:v>
                </c:pt>
                <c:pt idx="218">
                  <c:v>818.89099999999996</c:v>
                </c:pt>
                <c:pt idx="219">
                  <c:v>814.49300000000005</c:v>
                </c:pt>
                <c:pt idx="220">
                  <c:v>808.98</c:v>
                </c:pt>
                <c:pt idx="221">
                  <c:v>813.43</c:v>
                </c:pt>
                <c:pt idx="222">
                  <c:v>821.69</c:v>
                </c:pt>
                <c:pt idx="223">
                  <c:v>896.06399999999996</c:v>
                </c:pt>
                <c:pt idx="224">
                  <c:v>936.91200000000003</c:v>
                </c:pt>
                <c:pt idx="225">
                  <c:v>943.45899999999995</c:v>
                </c:pt>
                <c:pt idx="226">
                  <c:v>951.73599999999999</c:v>
                </c:pt>
                <c:pt idx="227">
                  <c:v>938.99300000000005</c:v>
                </c:pt>
                <c:pt idx="228">
                  <c:v>934.86400000000003</c:v>
                </c:pt>
                <c:pt idx="229">
                  <c:v>928.34299999999996</c:v>
                </c:pt>
                <c:pt idx="230">
                  <c:v>937.80200000000002</c:v>
                </c:pt>
                <c:pt idx="231">
                  <c:v>939.63300000000004</c:v>
                </c:pt>
                <c:pt idx="232">
                  <c:v>944.85900000000004</c:v>
                </c:pt>
                <c:pt idx="233">
                  <c:v>951.68600000000004</c:v>
                </c:pt>
                <c:pt idx="234">
                  <c:v>951.73099999999999</c:v>
                </c:pt>
                <c:pt idx="235">
                  <c:v>945.53700000000003</c:v>
                </c:pt>
                <c:pt idx="236">
                  <c:v>916.60599999999999</c:v>
                </c:pt>
                <c:pt idx="237">
                  <c:v>903.10400000000004</c:v>
                </c:pt>
                <c:pt idx="238">
                  <c:v>900.10299999999995</c:v>
                </c:pt>
                <c:pt idx="239">
                  <c:v>896.72299999999996</c:v>
                </c:pt>
                <c:pt idx="240">
                  <c:v>896.63099999999997</c:v>
                </c:pt>
                <c:pt idx="241">
                  <c:v>900.64499999999998</c:v>
                </c:pt>
                <c:pt idx="242">
                  <c:v>889.35199999999998</c:v>
                </c:pt>
                <c:pt idx="243">
                  <c:v>879.07799999999997</c:v>
                </c:pt>
                <c:pt idx="244">
                  <c:v>870.05799999999999</c:v>
                </c:pt>
                <c:pt idx="245">
                  <c:v>861.75</c:v>
                </c:pt>
                <c:pt idx="246">
                  <c:v>840.548</c:v>
                </c:pt>
                <c:pt idx="247">
                  <c:v>871.1</c:v>
                </c:pt>
                <c:pt idx="248">
                  <c:v>849.85400000000004</c:v>
                </c:pt>
                <c:pt idx="249">
                  <c:v>852.49099999999999</c:v>
                </c:pt>
                <c:pt idx="250">
                  <c:v>852.43600000000004</c:v>
                </c:pt>
                <c:pt idx="251">
                  <c:v>861.44</c:v>
                </c:pt>
                <c:pt idx="252">
                  <c:v>861.58600000000001</c:v>
                </c:pt>
                <c:pt idx="253">
                  <c:v>856.75300000000004</c:v>
                </c:pt>
                <c:pt idx="254">
                  <c:v>840.63800000000003</c:v>
                </c:pt>
                <c:pt idx="255">
                  <c:v>862.17700000000002</c:v>
                </c:pt>
                <c:pt idx="256">
                  <c:v>865.67899999999997</c:v>
                </c:pt>
                <c:pt idx="257">
                  <c:v>859.87900000000002</c:v>
                </c:pt>
                <c:pt idx="258">
                  <c:v>848.07299999999998</c:v>
                </c:pt>
                <c:pt idx="259">
                  <c:v>859.92700000000002</c:v>
                </c:pt>
                <c:pt idx="260">
                  <c:v>858.71199999999999</c:v>
                </c:pt>
                <c:pt idx="261">
                  <c:v>844.30600000000004</c:v>
                </c:pt>
                <c:pt idx="262">
                  <c:v>838.66800000000001</c:v>
                </c:pt>
                <c:pt idx="263">
                  <c:v>846.62300000000005</c:v>
                </c:pt>
                <c:pt idx="264">
                  <c:v>855.80899999999997</c:v>
                </c:pt>
                <c:pt idx="265">
                  <c:v>846.69600000000003</c:v>
                </c:pt>
                <c:pt idx="266">
                  <c:v>839.99900000000002</c:v>
                </c:pt>
                <c:pt idx="267">
                  <c:v>834.86599999999999</c:v>
                </c:pt>
                <c:pt idx="268">
                  <c:v>836.75099999999998</c:v>
                </c:pt>
                <c:pt idx="269">
                  <c:v>852.04600000000005</c:v>
                </c:pt>
                <c:pt idx="270">
                  <c:v>855.07399999999996</c:v>
                </c:pt>
                <c:pt idx="271">
                  <c:v>858.63099999999997</c:v>
                </c:pt>
                <c:pt idx="272">
                  <c:v>854.99099999999999</c:v>
                </c:pt>
                <c:pt idx="273">
                  <c:v>850.04399999999998</c:v>
                </c:pt>
                <c:pt idx="274">
                  <c:v>846.57100000000003</c:v>
                </c:pt>
                <c:pt idx="275">
                  <c:v>844.35299999999995</c:v>
                </c:pt>
                <c:pt idx="276">
                  <c:v>839.92100000000005</c:v>
                </c:pt>
                <c:pt idx="277">
                  <c:v>830.51400000000001</c:v>
                </c:pt>
                <c:pt idx="278">
                  <c:v>824.346</c:v>
                </c:pt>
                <c:pt idx="279">
                  <c:v>821.99699999999996</c:v>
                </c:pt>
                <c:pt idx="280">
                  <c:v>840.46500000000003</c:v>
                </c:pt>
                <c:pt idx="281">
                  <c:v>870.88800000000003</c:v>
                </c:pt>
                <c:pt idx="282">
                  <c:v>889.26800000000003</c:v>
                </c:pt>
                <c:pt idx="283">
                  <c:v>894.68600000000004</c:v>
                </c:pt>
                <c:pt idx="284">
                  <c:v>895.03599999999994</c:v>
                </c:pt>
                <c:pt idx="285">
                  <c:v>890.75400000000002</c:v>
                </c:pt>
                <c:pt idx="286">
                  <c:v>898.92100000000005</c:v>
                </c:pt>
                <c:pt idx="287">
                  <c:v>899.89700000000005</c:v>
                </c:pt>
                <c:pt idx="288">
                  <c:v>909.76</c:v>
                </c:pt>
                <c:pt idx="289">
                  <c:v>913.84299999999996</c:v>
                </c:pt>
                <c:pt idx="290">
                  <c:v>913.048</c:v>
                </c:pt>
                <c:pt idx="291">
                  <c:v>921.18200000000002</c:v>
                </c:pt>
                <c:pt idx="292">
                  <c:v>919.625</c:v>
                </c:pt>
                <c:pt idx="293">
                  <c:v>925.65800000000002</c:v>
                </c:pt>
                <c:pt idx="294">
                  <c:v>919.98599999999999</c:v>
                </c:pt>
                <c:pt idx="295">
                  <c:v>923.28499999999997</c:v>
                </c:pt>
                <c:pt idx="296">
                  <c:v>926.38099999999997</c:v>
                </c:pt>
                <c:pt idx="297">
                  <c:v>931.20799999999997</c:v>
                </c:pt>
                <c:pt idx="298">
                  <c:v>927.85</c:v>
                </c:pt>
                <c:pt idx="299">
                  <c:v>929.12900000000002</c:v>
                </c:pt>
                <c:pt idx="300">
                  <c:v>934.82600000000002</c:v>
                </c:pt>
                <c:pt idx="301">
                  <c:v>942.14400000000001</c:v>
                </c:pt>
                <c:pt idx="302">
                  <c:v>950.86500000000001</c:v>
                </c:pt>
                <c:pt idx="303">
                  <c:v>943.85299999999995</c:v>
                </c:pt>
                <c:pt idx="304">
                  <c:v>943.57399999999996</c:v>
                </c:pt>
                <c:pt idx="305">
                  <c:v>937.75199999999995</c:v>
                </c:pt>
                <c:pt idx="306">
                  <c:v>932.96199999999999</c:v>
                </c:pt>
                <c:pt idx="307">
                  <c:v>936.08699999999999</c:v>
                </c:pt>
                <c:pt idx="308">
                  <c:v>933.59400000000005</c:v>
                </c:pt>
                <c:pt idx="309">
                  <c:v>934.45</c:v>
                </c:pt>
                <c:pt idx="310">
                  <c:v>918.95</c:v>
                </c:pt>
                <c:pt idx="311">
                  <c:v>924.23099999999999</c:v>
                </c:pt>
                <c:pt idx="312">
                  <c:v>940.29</c:v>
                </c:pt>
                <c:pt idx="313">
                  <c:v>949.54499999999996</c:v>
                </c:pt>
                <c:pt idx="314">
                  <c:v>955.10699999999997</c:v>
                </c:pt>
                <c:pt idx="315">
                  <c:v>964.85</c:v>
                </c:pt>
                <c:pt idx="316">
                  <c:v>971.14200000000005</c:v>
                </c:pt>
                <c:pt idx="317">
                  <c:v>937.81600000000003</c:v>
                </c:pt>
                <c:pt idx="318">
                  <c:v>762.54499999999996</c:v>
                </c:pt>
                <c:pt idx="319">
                  <c:v>583.88</c:v>
                </c:pt>
                <c:pt idx="320">
                  <c:v>378.21100000000001</c:v>
                </c:pt>
                <c:pt idx="321">
                  <c:v>318.34800000000001</c:v>
                </c:pt>
                <c:pt idx="322">
                  <c:v>210.08099999999999</c:v>
                </c:pt>
                <c:pt idx="323">
                  <c:v>195.595</c:v>
                </c:pt>
                <c:pt idx="324">
                  <c:v>203.37700000000001</c:v>
                </c:pt>
                <c:pt idx="325">
                  <c:v>98.108999999999995</c:v>
                </c:pt>
                <c:pt idx="326">
                  <c:v>95.239000000000004</c:v>
                </c:pt>
                <c:pt idx="327">
                  <c:v>87.316999999999993</c:v>
                </c:pt>
                <c:pt idx="328">
                  <c:v>93.168000000000006</c:v>
                </c:pt>
                <c:pt idx="329">
                  <c:v>98.39</c:v>
                </c:pt>
                <c:pt idx="330">
                  <c:v>98.319000000000003</c:v>
                </c:pt>
                <c:pt idx="331">
                  <c:v>101.309</c:v>
                </c:pt>
                <c:pt idx="332">
                  <c:v>107.676</c:v>
                </c:pt>
                <c:pt idx="333">
                  <c:v>105.158</c:v>
                </c:pt>
                <c:pt idx="334">
                  <c:v>105.515</c:v>
                </c:pt>
                <c:pt idx="335">
                  <c:v>111.962</c:v>
                </c:pt>
                <c:pt idx="336">
                  <c:v>127.732</c:v>
                </c:pt>
                <c:pt idx="337">
                  <c:v>120.98399999999999</c:v>
                </c:pt>
                <c:pt idx="338">
                  <c:v>130.459</c:v>
                </c:pt>
                <c:pt idx="339">
                  <c:v>101.04900000000001</c:v>
                </c:pt>
                <c:pt idx="340">
                  <c:v>85.722999999999999</c:v>
                </c:pt>
                <c:pt idx="341">
                  <c:v>80.179000000000002</c:v>
                </c:pt>
                <c:pt idx="342">
                  <c:v>85.99</c:v>
                </c:pt>
                <c:pt idx="343">
                  <c:v>95.296999999999997</c:v>
                </c:pt>
                <c:pt idx="344">
                  <c:v>93.218999999999994</c:v>
                </c:pt>
                <c:pt idx="345">
                  <c:v>98.04</c:v>
                </c:pt>
                <c:pt idx="346">
                  <c:v>108.932</c:v>
                </c:pt>
                <c:pt idx="347">
                  <c:v>99.882999999999996</c:v>
                </c:pt>
                <c:pt idx="348">
                  <c:v>90.406999999999996</c:v>
                </c:pt>
                <c:pt idx="349">
                  <c:v>92.847999999999999</c:v>
                </c:pt>
                <c:pt idx="350">
                  <c:v>91.745000000000005</c:v>
                </c:pt>
                <c:pt idx="351">
                  <c:v>90.820999999999998</c:v>
                </c:pt>
                <c:pt idx="352">
                  <c:v>90.563000000000002</c:v>
                </c:pt>
                <c:pt idx="353">
                  <c:v>87.17</c:v>
                </c:pt>
                <c:pt idx="354">
                  <c:v>84.271000000000001</c:v>
                </c:pt>
                <c:pt idx="355">
                  <c:v>82.164000000000001</c:v>
                </c:pt>
                <c:pt idx="356">
                  <c:v>80.152000000000001</c:v>
                </c:pt>
                <c:pt idx="357">
                  <c:v>79.531999999999996</c:v>
                </c:pt>
                <c:pt idx="358">
                  <c:v>82.188999999999993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Test!$J$34:$L$34</c:f>
              <c:strCache>
                <c:ptCount val="1"/>
                <c:pt idx="0">
                  <c:v>Th2o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Meas!$AE$2:$AE$1001</c:f>
              <c:numCache>
                <c:formatCode>General</c:formatCode>
                <c:ptCount val="1000"/>
                <c:pt idx="0">
                  <c:v>20.826000000000001</c:v>
                </c:pt>
                <c:pt idx="1">
                  <c:v>20.724</c:v>
                </c:pt>
                <c:pt idx="2">
                  <c:v>20.704999999999998</c:v>
                </c:pt>
                <c:pt idx="3">
                  <c:v>20.771000000000001</c:v>
                </c:pt>
                <c:pt idx="4">
                  <c:v>20.751999999999999</c:v>
                </c:pt>
                <c:pt idx="5">
                  <c:v>20.704999999999998</c:v>
                </c:pt>
                <c:pt idx="6">
                  <c:v>20.766999999999999</c:v>
                </c:pt>
                <c:pt idx="7">
                  <c:v>20.812000000000001</c:v>
                </c:pt>
                <c:pt idx="8">
                  <c:v>20.841000000000001</c:v>
                </c:pt>
                <c:pt idx="9">
                  <c:v>20.841000000000001</c:v>
                </c:pt>
                <c:pt idx="10">
                  <c:v>20.841000000000001</c:v>
                </c:pt>
                <c:pt idx="11">
                  <c:v>20.876000000000001</c:v>
                </c:pt>
                <c:pt idx="12">
                  <c:v>20.975999999999999</c:v>
                </c:pt>
                <c:pt idx="13">
                  <c:v>21.02</c:v>
                </c:pt>
                <c:pt idx="14">
                  <c:v>21.039000000000001</c:v>
                </c:pt>
                <c:pt idx="15">
                  <c:v>21.149000000000001</c:v>
                </c:pt>
                <c:pt idx="16">
                  <c:v>21.222999999999999</c:v>
                </c:pt>
                <c:pt idx="17">
                  <c:v>21.241</c:v>
                </c:pt>
                <c:pt idx="18">
                  <c:v>21.396000000000001</c:v>
                </c:pt>
                <c:pt idx="19">
                  <c:v>21.58</c:v>
                </c:pt>
                <c:pt idx="20">
                  <c:v>21.617000000000001</c:v>
                </c:pt>
                <c:pt idx="21">
                  <c:v>21.654</c:v>
                </c:pt>
                <c:pt idx="22">
                  <c:v>21.745999999999999</c:v>
                </c:pt>
                <c:pt idx="23">
                  <c:v>21.966000000000001</c:v>
                </c:pt>
                <c:pt idx="24">
                  <c:v>22.186</c:v>
                </c:pt>
                <c:pt idx="25">
                  <c:v>22.332000000000001</c:v>
                </c:pt>
                <c:pt idx="26">
                  <c:v>22.623000000000001</c:v>
                </c:pt>
                <c:pt idx="27">
                  <c:v>22.841000000000001</c:v>
                </c:pt>
                <c:pt idx="28">
                  <c:v>23.096</c:v>
                </c:pt>
                <c:pt idx="29">
                  <c:v>23.277999999999999</c:v>
                </c:pt>
                <c:pt idx="30">
                  <c:v>23.513999999999999</c:v>
                </c:pt>
                <c:pt idx="31">
                  <c:v>23.678000000000001</c:v>
                </c:pt>
                <c:pt idx="32">
                  <c:v>23.933</c:v>
                </c:pt>
                <c:pt idx="33">
                  <c:v>24.26</c:v>
                </c:pt>
                <c:pt idx="34">
                  <c:v>24.478000000000002</c:v>
                </c:pt>
                <c:pt idx="35">
                  <c:v>24.786999999999999</c:v>
                </c:pt>
                <c:pt idx="36">
                  <c:v>25.195</c:v>
                </c:pt>
                <c:pt idx="37">
                  <c:v>25.675000000000001</c:v>
                </c:pt>
                <c:pt idx="38">
                  <c:v>26.111999999999998</c:v>
                </c:pt>
                <c:pt idx="39">
                  <c:v>26.748999999999999</c:v>
                </c:pt>
                <c:pt idx="40">
                  <c:v>27.349</c:v>
                </c:pt>
                <c:pt idx="41">
                  <c:v>28.084</c:v>
                </c:pt>
                <c:pt idx="42">
                  <c:v>28.675000000000001</c:v>
                </c:pt>
                <c:pt idx="43">
                  <c:v>29.184000000000001</c:v>
                </c:pt>
                <c:pt idx="44">
                  <c:v>29.774000000000001</c:v>
                </c:pt>
                <c:pt idx="45">
                  <c:v>30.108000000000001</c:v>
                </c:pt>
                <c:pt idx="46">
                  <c:v>30.465</c:v>
                </c:pt>
                <c:pt idx="47">
                  <c:v>31.053999999999998</c:v>
                </c:pt>
                <c:pt idx="48">
                  <c:v>31.553000000000001</c:v>
                </c:pt>
                <c:pt idx="49">
                  <c:v>32.125</c:v>
                </c:pt>
                <c:pt idx="50">
                  <c:v>32.590000000000003</c:v>
                </c:pt>
                <c:pt idx="51">
                  <c:v>33.226999999999997</c:v>
                </c:pt>
                <c:pt idx="52">
                  <c:v>33.744</c:v>
                </c:pt>
                <c:pt idx="53">
                  <c:v>34.344000000000001</c:v>
                </c:pt>
                <c:pt idx="54">
                  <c:v>34.89</c:v>
                </c:pt>
                <c:pt idx="55">
                  <c:v>35.412999999999997</c:v>
                </c:pt>
                <c:pt idx="56">
                  <c:v>36.024000000000001</c:v>
                </c:pt>
                <c:pt idx="57">
                  <c:v>36.832999999999998</c:v>
                </c:pt>
                <c:pt idx="58">
                  <c:v>37.625</c:v>
                </c:pt>
                <c:pt idx="59">
                  <c:v>38.380000000000003</c:v>
                </c:pt>
                <c:pt idx="60">
                  <c:v>38.954999999999998</c:v>
                </c:pt>
                <c:pt idx="61">
                  <c:v>39.997999999999998</c:v>
                </c:pt>
                <c:pt idx="62">
                  <c:v>41.112000000000002</c:v>
                </c:pt>
                <c:pt idx="63">
                  <c:v>42.478999999999999</c:v>
                </c:pt>
                <c:pt idx="64">
                  <c:v>43.970999999999997</c:v>
                </c:pt>
                <c:pt idx="65">
                  <c:v>45.319000000000003</c:v>
                </c:pt>
                <c:pt idx="66">
                  <c:v>46.542000000000002</c:v>
                </c:pt>
                <c:pt idx="67">
                  <c:v>47.89</c:v>
                </c:pt>
                <c:pt idx="68">
                  <c:v>48.86</c:v>
                </c:pt>
                <c:pt idx="69">
                  <c:v>49.668999999999997</c:v>
                </c:pt>
                <c:pt idx="70">
                  <c:v>50.783999999999999</c:v>
                </c:pt>
                <c:pt idx="71">
                  <c:v>51.755000000000003</c:v>
                </c:pt>
                <c:pt idx="72">
                  <c:v>52.796999999999997</c:v>
                </c:pt>
                <c:pt idx="73">
                  <c:v>53.890999999999998</c:v>
                </c:pt>
                <c:pt idx="74">
                  <c:v>55.441000000000003</c:v>
                </c:pt>
                <c:pt idx="75">
                  <c:v>56.884</c:v>
                </c:pt>
                <c:pt idx="76">
                  <c:v>58.664999999999999</c:v>
                </c:pt>
                <c:pt idx="77">
                  <c:v>60.429000000000002</c:v>
                </c:pt>
                <c:pt idx="78">
                  <c:v>62.420999999999999</c:v>
                </c:pt>
                <c:pt idx="79">
                  <c:v>64.722999999999999</c:v>
                </c:pt>
                <c:pt idx="80">
                  <c:v>67.265000000000001</c:v>
                </c:pt>
                <c:pt idx="81">
                  <c:v>69.552000000000007</c:v>
                </c:pt>
                <c:pt idx="82">
                  <c:v>71.951999999999998</c:v>
                </c:pt>
                <c:pt idx="83">
                  <c:v>74.007999999999996</c:v>
                </c:pt>
                <c:pt idx="84">
                  <c:v>75.974000000000004</c:v>
                </c:pt>
                <c:pt idx="85">
                  <c:v>78.319000000000003</c:v>
                </c:pt>
                <c:pt idx="86">
                  <c:v>80.551000000000002</c:v>
                </c:pt>
                <c:pt idx="87">
                  <c:v>83.137</c:v>
                </c:pt>
                <c:pt idx="88">
                  <c:v>86.522000000000006</c:v>
                </c:pt>
                <c:pt idx="89">
                  <c:v>89.701999999999998</c:v>
                </c:pt>
                <c:pt idx="90">
                  <c:v>92.81</c:v>
                </c:pt>
                <c:pt idx="91">
                  <c:v>96.007000000000005</c:v>
                </c:pt>
                <c:pt idx="92">
                  <c:v>99.513000000000005</c:v>
                </c:pt>
                <c:pt idx="93">
                  <c:v>102.264</c:v>
                </c:pt>
                <c:pt idx="94">
                  <c:v>104.425</c:v>
                </c:pt>
                <c:pt idx="95">
                  <c:v>107.676</c:v>
                </c:pt>
                <c:pt idx="96">
                  <c:v>111.898</c:v>
                </c:pt>
                <c:pt idx="97">
                  <c:v>116.827</c:v>
                </c:pt>
                <c:pt idx="98">
                  <c:v>122.045</c:v>
                </c:pt>
                <c:pt idx="99">
                  <c:v>126.417</c:v>
                </c:pt>
                <c:pt idx="100">
                  <c:v>130.839</c:v>
                </c:pt>
                <c:pt idx="101">
                  <c:v>135.56899999999999</c:v>
                </c:pt>
                <c:pt idx="102">
                  <c:v>140.67699999999999</c:v>
                </c:pt>
                <c:pt idx="103">
                  <c:v>144.928</c:v>
                </c:pt>
                <c:pt idx="104">
                  <c:v>149.297</c:v>
                </c:pt>
                <c:pt idx="105">
                  <c:v>160.547</c:v>
                </c:pt>
                <c:pt idx="106">
                  <c:v>178.16</c:v>
                </c:pt>
                <c:pt idx="107">
                  <c:v>196.685</c:v>
                </c:pt>
                <c:pt idx="108">
                  <c:v>211.41499999999999</c:v>
                </c:pt>
                <c:pt idx="109">
                  <c:v>228.77699999999999</c:v>
                </c:pt>
                <c:pt idx="110">
                  <c:v>250.101</c:v>
                </c:pt>
                <c:pt idx="111">
                  <c:v>266.18900000000002</c:v>
                </c:pt>
                <c:pt idx="112">
                  <c:v>284.00599999999997</c:v>
                </c:pt>
                <c:pt idx="113">
                  <c:v>301.40800000000002</c:v>
                </c:pt>
                <c:pt idx="114">
                  <c:v>318.01799999999997</c:v>
                </c:pt>
                <c:pt idx="115">
                  <c:v>328.255</c:v>
                </c:pt>
                <c:pt idx="116">
                  <c:v>345.77699999999999</c:v>
                </c:pt>
                <c:pt idx="117">
                  <c:v>361.72500000000002</c:v>
                </c:pt>
                <c:pt idx="118">
                  <c:v>368.709</c:v>
                </c:pt>
                <c:pt idx="119">
                  <c:v>375.89400000000001</c:v>
                </c:pt>
                <c:pt idx="120">
                  <c:v>388.303</c:v>
                </c:pt>
                <c:pt idx="121">
                  <c:v>407.26299999999998</c:v>
                </c:pt>
                <c:pt idx="122">
                  <c:v>424.21600000000001</c:v>
                </c:pt>
                <c:pt idx="123">
                  <c:v>441.91</c:v>
                </c:pt>
                <c:pt idx="124">
                  <c:v>451.62</c:v>
                </c:pt>
                <c:pt idx="125">
                  <c:v>458.10199999999998</c:v>
                </c:pt>
                <c:pt idx="126">
                  <c:v>467.07900000000001</c:v>
                </c:pt>
                <c:pt idx="127">
                  <c:v>480.71100000000001</c:v>
                </c:pt>
                <c:pt idx="128">
                  <c:v>496.04399999999998</c:v>
                </c:pt>
                <c:pt idx="129">
                  <c:v>506.089</c:v>
                </c:pt>
                <c:pt idx="130">
                  <c:v>513.03599999999994</c:v>
                </c:pt>
                <c:pt idx="131">
                  <c:v>516.70799999999997</c:v>
                </c:pt>
                <c:pt idx="132">
                  <c:v>525.11900000000003</c:v>
                </c:pt>
                <c:pt idx="133">
                  <c:v>535.70399999999995</c:v>
                </c:pt>
                <c:pt idx="134">
                  <c:v>550.15700000000004</c:v>
                </c:pt>
                <c:pt idx="135">
                  <c:v>554.23599999999999</c:v>
                </c:pt>
                <c:pt idx="136">
                  <c:v>559.12900000000002</c:v>
                </c:pt>
                <c:pt idx="137">
                  <c:v>561.62599999999998</c:v>
                </c:pt>
                <c:pt idx="138">
                  <c:v>557.822</c:v>
                </c:pt>
                <c:pt idx="139">
                  <c:v>561.00300000000004</c:v>
                </c:pt>
                <c:pt idx="140">
                  <c:v>566.94100000000003</c:v>
                </c:pt>
                <c:pt idx="141">
                  <c:v>574.84299999999996</c:v>
                </c:pt>
                <c:pt idx="142">
                  <c:v>586.52800000000002</c:v>
                </c:pt>
                <c:pt idx="143">
                  <c:v>601.10699999999997</c:v>
                </c:pt>
                <c:pt idx="144">
                  <c:v>617.14200000000005</c:v>
                </c:pt>
                <c:pt idx="145">
                  <c:v>630.18100000000004</c:v>
                </c:pt>
                <c:pt idx="146">
                  <c:v>638.18899999999996</c:v>
                </c:pt>
                <c:pt idx="147">
                  <c:v>645.92100000000005</c:v>
                </c:pt>
                <c:pt idx="148">
                  <c:v>650.23299999999995</c:v>
                </c:pt>
                <c:pt idx="149">
                  <c:v>655.54499999999996</c:v>
                </c:pt>
                <c:pt idx="150">
                  <c:v>664.53</c:v>
                </c:pt>
                <c:pt idx="151">
                  <c:v>664.70500000000004</c:v>
                </c:pt>
                <c:pt idx="152">
                  <c:v>666.99699999999996</c:v>
                </c:pt>
                <c:pt idx="153">
                  <c:v>666.79499999999996</c:v>
                </c:pt>
                <c:pt idx="154">
                  <c:v>670.17100000000005</c:v>
                </c:pt>
                <c:pt idx="155">
                  <c:v>672.20100000000002</c:v>
                </c:pt>
                <c:pt idx="156">
                  <c:v>675.68200000000002</c:v>
                </c:pt>
                <c:pt idx="157">
                  <c:v>674.89499999999998</c:v>
                </c:pt>
                <c:pt idx="158">
                  <c:v>679.25</c:v>
                </c:pt>
                <c:pt idx="159">
                  <c:v>684.98400000000004</c:v>
                </c:pt>
                <c:pt idx="160">
                  <c:v>690.53599999999994</c:v>
                </c:pt>
                <c:pt idx="161">
                  <c:v>698.04100000000005</c:v>
                </c:pt>
                <c:pt idx="162">
                  <c:v>706.15499999999997</c:v>
                </c:pt>
                <c:pt idx="163">
                  <c:v>710.08500000000004</c:v>
                </c:pt>
                <c:pt idx="164">
                  <c:v>718.71299999999997</c:v>
                </c:pt>
                <c:pt idx="165">
                  <c:v>703.81200000000001</c:v>
                </c:pt>
                <c:pt idx="166">
                  <c:v>702.42</c:v>
                </c:pt>
                <c:pt idx="167">
                  <c:v>708.74599999999998</c:v>
                </c:pt>
                <c:pt idx="168">
                  <c:v>713.50300000000004</c:v>
                </c:pt>
                <c:pt idx="169">
                  <c:v>711.42399999999998</c:v>
                </c:pt>
                <c:pt idx="170">
                  <c:v>708.72799999999995</c:v>
                </c:pt>
                <c:pt idx="171">
                  <c:v>709.221</c:v>
                </c:pt>
                <c:pt idx="172">
                  <c:v>713.60900000000004</c:v>
                </c:pt>
                <c:pt idx="173">
                  <c:v>721.327</c:v>
                </c:pt>
                <c:pt idx="174">
                  <c:v>724.34799999999996</c:v>
                </c:pt>
                <c:pt idx="175">
                  <c:v>733.15099999999995</c:v>
                </c:pt>
                <c:pt idx="176">
                  <c:v>738.96</c:v>
                </c:pt>
                <c:pt idx="177">
                  <c:v>746.08199999999999</c:v>
                </c:pt>
                <c:pt idx="178">
                  <c:v>751.87900000000002</c:v>
                </c:pt>
                <c:pt idx="179">
                  <c:v>756.52499999999998</c:v>
                </c:pt>
                <c:pt idx="180">
                  <c:v>761.81600000000003</c:v>
                </c:pt>
                <c:pt idx="181">
                  <c:v>767.91600000000005</c:v>
                </c:pt>
                <c:pt idx="182">
                  <c:v>768.99599999999998</c:v>
                </c:pt>
                <c:pt idx="183">
                  <c:v>773.96900000000005</c:v>
                </c:pt>
                <c:pt idx="184">
                  <c:v>779.25099999999998</c:v>
                </c:pt>
                <c:pt idx="185">
                  <c:v>786.88099999999997</c:v>
                </c:pt>
                <c:pt idx="186">
                  <c:v>791.90200000000004</c:v>
                </c:pt>
                <c:pt idx="187">
                  <c:v>794.27</c:v>
                </c:pt>
                <c:pt idx="188">
                  <c:v>797.57500000000005</c:v>
                </c:pt>
                <c:pt idx="189">
                  <c:v>801.32100000000003</c:v>
                </c:pt>
                <c:pt idx="190">
                  <c:v>813.37</c:v>
                </c:pt>
                <c:pt idx="191">
                  <c:v>820.85199999999998</c:v>
                </c:pt>
                <c:pt idx="192">
                  <c:v>826.11099999999999</c:v>
                </c:pt>
                <c:pt idx="193">
                  <c:v>827.85400000000004</c:v>
                </c:pt>
                <c:pt idx="194">
                  <c:v>829.79100000000005</c:v>
                </c:pt>
                <c:pt idx="195">
                  <c:v>828.61300000000006</c:v>
                </c:pt>
                <c:pt idx="196">
                  <c:v>829.375</c:v>
                </c:pt>
                <c:pt idx="197">
                  <c:v>829.79100000000005</c:v>
                </c:pt>
                <c:pt idx="198">
                  <c:v>830.82500000000005</c:v>
                </c:pt>
                <c:pt idx="199">
                  <c:v>831.27800000000002</c:v>
                </c:pt>
                <c:pt idx="200">
                  <c:v>832.98099999999999</c:v>
                </c:pt>
                <c:pt idx="201">
                  <c:v>834.41300000000001</c:v>
                </c:pt>
                <c:pt idx="202">
                  <c:v>839.28899999999999</c:v>
                </c:pt>
                <c:pt idx="203">
                  <c:v>851.06399999999996</c:v>
                </c:pt>
                <c:pt idx="204">
                  <c:v>859.38900000000001</c:v>
                </c:pt>
                <c:pt idx="205">
                  <c:v>866.57500000000005</c:v>
                </c:pt>
                <c:pt idx="206">
                  <c:v>872.428</c:v>
                </c:pt>
                <c:pt idx="207">
                  <c:v>876.03200000000004</c:v>
                </c:pt>
                <c:pt idx="208">
                  <c:v>877.66</c:v>
                </c:pt>
                <c:pt idx="209">
                  <c:v>877.53200000000004</c:v>
                </c:pt>
                <c:pt idx="210">
                  <c:v>876.27</c:v>
                </c:pt>
                <c:pt idx="211">
                  <c:v>879.92899999999997</c:v>
                </c:pt>
                <c:pt idx="212">
                  <c:v>885.04899999999998</c:v>
                </c:pt>
                <c:pt idx="213">
                  <c:v>890.24300000000005</c:v>
                </c:pt>
                <c:pt idx="214">
                  <c:v>890.298</c:v>
                </c:pt>
                <c:pt idx="215">
                  <c:v>890.95799999999997</c:v>
                </c:pt>
                <c:pt idx="216">
                  <c:v>891.69299999999998</c:v>
                </c:pt>
                <c:pt idx="217">
                  <c:v>893.84199999999998</c:v>
                </c:pt>
                <c:pt idx="218">
                  <c:v>890.11400000000003</c:v>
                </c:pt>
                <c:pt idx="219">
                  <c:v>887.20399999999995</c:v>
                </c:pt>
                <c:pt idx="220">
                  <c:v>887.24099999999999</c:v>
                </c:pt>
                <c:pt idx="221">
                  <c:v>884.46900000000005</c:v>
                </c:pt>
                <c:pt idx="222">
                  <c:v>880.80700000000002</c:v>
                </c:pt>
                <c:pt idx="223">
                  <c:v>881.40899999999999</c:v>
                </c:pt>
                <c:pt idx="224">
                  <c:v>885.61199999999997</c:v>
                </c:pt>
                <c:pt idx="225">
                  <c:v>881.94100000000003</c:v>
                </c:pt>
                <c:pt idx="226">
                  <c:v>885.19</c:v>
                </c:pt>
                <c:pt idx="227">
                  <c:v>879.17100000000005</c:v>
                </c:pt>
                <c:pt idx="228">
                  <c:v>873.11500000000001</c:v>
                </c:pt>
                <c:pt idx="229">
                  <c:v>870.61900000000003</c:v>
                </c:pt>
                <c:pt idx="230">
                  <c:v>867.95600000000002</c:v>
                </c:pt>
                <c:pt idx="231">
                  <c:v>865.79100000000005</c:v>
                </c:pt>
                <c:pt idx="232">
                  <c:v>865.13499999999999</c:v>
                </c:pt>
                <c:pt idx="233">
                  <c:v>866.12</c:v>
                </c:pt>
                <c:pt idx="234">
                  <c:v>864.577</c:v>
                </c:pt>
                <c:pt idx="235">
                  <c:v>862.13300000000004</c:v>
                </c:pt>
                <c:pt idx="236">
                  <c:v>865.54399999999998</c:v>
                </c:pt>
                <c:pt idx="237">
                  <c:v>873.39800000000002</c:v>
                </c:pt>
                <c:pt idx="238">
                  <c:v>875.154</c:v>
                </c:pt>
                <c:pt idx="239">
                  <c:v>922.899</c:v>
                </c:pt>
                <c:pt idx="240">
                  <c:v>898.73</c:v>
                </c:pt>
                <c:pt idx="241">
                  <c:v>900</c:v>
                </c:pt>
                <c:pt idx="242">
                  <c:v>890.45299999999997</c:v>
                </c:pt>
                <c:pt idx="243">
                  <c:v>885.49800000000005</c:v>
                </c:pt>
                <c:pt idx="244">
                  <c:v>883.33199999999999</c:v>
                </c:pt>
                <c:pt idx="245">
                  <c:v>872.91200000000003</c:v>
                </c:pt>
                <c:pt idx="246">
                  <c:v>866.49199999999996</c:v>
                </c:pt>
                <c:pt idx="247">
                  <c:v>864.34</c:v>
                </c:pt>
                <c:pt idx="248">
                  <c:v>852.94500000000005</c:v>
                </c:pt>
                <c:pt idx="249">
                  <c:v>848.92700000000002</c:v>
                </c:pt>
                <c:pt idx="250">
                  <c:v>854.27300000000002</c:v>
                </c:pt>
                <c:pt idx="251">
                  <c:v>852.81799999999998</c:v>
                </c:pt>
                <c:pt idx="252">
                  <c:v>854.54600000000005</c:v>
                </c:pt>
                <c:pt idx="253">
                  <c:v>857.13599999999997</c:v>
                </c:pt>
                <c:pt idx="254">
                  <c:v>861.20299999999997</c:v>
                </c:pt>
                <c:pt idx="255">
                  <c:v>865.78800000000001</c:v>
                </c:pt>
                <c:pt idx="256">
                  <c:v>861.88499999999999</c:v>
                </c:pt>
                <c:pt idx="257">
                  <c:v>859.87900000000002</c:v>
                </c:pt>
                <c:pt idx="258">
                  <c:v>863.31899999999996</c:v>
                </c:pt>
                <c:pt idx="259">
                  <c:v>869.17899999999997</c:v>
                </c:pt>
                <c:pt idx="260">
                  <c:v>862.19500000000005</c:v>
                </c:pt>
                <c:pt idx="261">
                  <c:v>834.78099999999995</c:v>
                </c:pt>
                <c:pt idx="262">
                  <c:v>845.73199999999997</c:v>
                </c:pt>
                <c:pt idx="263">
                  <c:v>852.24099999999999</c:v>
                </c:pt>
                <c:pt idx="264">
                  <c:v>882.82299999999998</c:v>
                </c:pt>
                <c:pt idx="265">
                  <c:v>880.45500000000004</c:v>
                </c:pt>
                <c:pt idx="266">
                  <c:v>878.72500000000002</c:v>
                </c:pt>
                <c:pt idx="267">
                  <c:v>878.63</c:v>
                </c:pt>
                <c:pt idx="268">
                  <c:v>876.01400000000001</c:v>
                </c:pt>
                <c:pt idx="269">
                  <c:v>875.17200000000003</c:v>
                </c:pt>
                <c:pt idx="270">
                  <c:v>873.31399999999996</c:v>
                </c:pt>
                <c:pt idx="271">
                  <c:v>873.60599999999999</c:v>
                </c:pt>
                <c:pt idx="272">
                  <c:v>876.798</c:v>
                </c:pt>
                <c:pt idx="273">
                  <c:v>875.20600000000002</c:v>
                </c:pt>
                <c:pt idx="274">
                  <c:v>873.779</c:v>
                </c:pt>
                <c:pt idx="275">
                  <c:v>870.17499999999995</c:v>
                </c:pt>
                <c:pt idx="276">
                  <c:v>867.99800000000005</c:v>
                </c:pt>
                <c:pt idx="277">
                  <c:v>863.34500000000003</c:v>
                </c:pt>
                <c:pt idx="278">
                  <c:v>861.39300000000003</c:v>
                </c:pt>
                <c:pt idx="279">
                  <c:v>861.48400000000004</c:v>
                </c:pt>
                <c:pt idx="280">
                  <c:v>861.721</c:v>
                </c:pt>
                <c:pt idx="281">
                  <c:v>875.66399999999999</c:v>
                </c:pt>
                <c:pt idx="282">
                  <c:v>880.12800000000004</c:v>
                </c:pt>
                <c:pt idx="283">
                  <c:v>878.15200000000004</c:v>
                </c:pt>
                <c:pt idx="284">
                  <c:v>869.73599999999999</c:v>
                </c:pt>
                <c:pt idx="285">
                  <c:v>874.93200000000002</c:v>
                </c:pt>
                <c:pt idx="286">
                  <c:v>878.79200000000003</c:v>
                </c:pt>
                <c:pt idx="287">
                  <c:v>886.07399999999996</c:v>
                </c:pt>
                <c:pt idx="288">
                  <c:v>889.39599999999996</c:v>
                </c:pt>
                <c:pt idx="289">
                  <c:v>897.19100000000003</c:v>
                </c:pt>
                <c:pt idx="290">
                  <c:v>893.17700000000002</c:v>
                </c:pt>
                <c:pt idx="291">
                  <c:v>895.03599999999994</c:v>
                </c:pt>
                <c:pt idx="292">
                  <c:v>897.22699999999998</c:v>
                </c:pt>
                <c:pt idx="293">
                  <c:v>889.84500000000003</c:v>
                </c:pt>
                <c:pt idx="294">
                  <c:v>879.62400000000002</c:v>
                </c:pt>
                <c:pt idx="295">
                  <c:v>873.73199999999997</c:v>
                </c:pt>
                <c:pt idx="296">
                  <c:v>873.18299999999999</c:v>
                </c:pt>
                <c:pt idx="297">
                  <c:v>870.66700000000003</c:v>
                </c:pt>
                <c:pt idx="298">
                  <c:v>867.80899999999997</c:v>
                </c:pt>
                <c:pt idx="299">
                  <c:v>869.54700000000003</c:v>
                </c:pt>
                <c:pt idx="300">
                  <c:v>871.52300000000002</c:v>
                </c:pt>
                <c:pt idx="301">
                  <c:v>877.20299999999997</c:v>
                </c:pt>
                <c:pt idx="302">
                  <c:v>886.46199999999999</c:v>
                </c:pt>
                <c:pt idx="303">
                  <c:v>882.88099999999997</c:v>
                </c:pt>
                <c:pt idx="304">
                  <c:v>886.25800000000004</c:v>
                </c:pt>
                <c:pt idx="305">
                  <c:v>884.45899999999995</c:v>
                </c:pt>
                <c:pt idx="306">
                  <c:v>882.04499999999996</c:v>
                </c:pt>
                <c:pt idx="307">
                  <c:v>883.71500000000003</c:v>
                </c:pt>
                <c:pt idx="308">
                  <c:v>883.34799999999996</c:v>
                </c:pt>
                <c:pt idx="309">
                  <c:v>885.64200000000005</c:v>
                </c:pt>
                <c:pt idx="310">
                  <c:v>881.05399999999997</c:v>
                </c:pt>
                <c:pt idx="311">
                  <c:v>879.64200000000005</c:v>
                </c:pt>
                <c:pt idx="312">
                  <c:v>897.42</c:v>
                </c:pt>
                <c:pt idx="313">
                  <c:v>919.72699999999998</c:v>
                </c:pt>
                <c:pt idx="314">
                  <c:v>932.22</c:v>
                </c:pt>
                <c:pt idx="315">
                  <c:v>944.86500000000001</c:v>
                </c:pt>
                <c:pt idx="316">
                  <c:v>935.97500000000002</c:v>
                </c:pt>
                <c:pt idx="317">
                  <c:v>911.72699999999998</c:v>
                </c:pt>
                <c:pt idx="318">
                  <c:v>766.41499999999996</c:v>
                </c:pt>
                <c:pt idx="319">
                  <c:v>602.45899999999995</c:v>
                </c:pt>
                <c:pt idx="320">
                  <c:v>383.47899999999998</c:v>
                </c:pt>
                <c:pt idx="321">
                  <c:v>287.81700000000001</c:v>
                </c:pt>
                <c:pt idx="322">
                  <c:v>92.792000000000002</c:v>
                </c:pt>
                <c:pt idx="323">
                  <c:v>99.495000000000005</c:v>
                </c:pt>
                <c:pt idx="324">
                  <c:v>103.95099999999999</c:v>
                </c:pt>
                <c:pt idx="325">
                  <c:v>93.543999999999997</c:v>
                </c:pt>
                <c:pt idx="326">
                  <c:v>94.474999999999994</c:v>
                </c:pt>
                <c:pt idx="327">
                  <c:v>99.382999999999996</c:v>
                </c:pt>
                <c:pt idx="328">
                  <c:v>100.23</c:v>
                </c:pt>
                <c:pt idx="329">
                  <c:v>85.406000000000006</c:v>
                </c:pt>
                <c:pt idx="330">
                  <c:v>97.216999999999999</c:v>
                </c:pt>
                <c:pt idx="331">
                  <c:v>98.433000000000007</c:v>
                </c:pt>
                <c:pt idx="332">
                  <c:v>101.621</c:v>
                </c:pt>
                <c:pt idx="333">
                  <c:v>104.622</c:v>
                </c:pt>
                <c:pt idx="334">
                  <c:v>107.90900000000001</c:v>
                </c:pt>
                <c:pt idx="335">
                  <c:v>107.49</c:v>
                </c:pt>
                <c:pt idx="336">
                  <c:v>105.88200000000001</c:v>
                </c:pt>
                <c:pt idx="337">
                  <c:v>106.944</c:v>
                </c:pt>
                <c:pt idx="338">
                  <c:v>114.795</c:v>
                </c:pt>
                <c:pt idx="339">
                  <c:v>93.006</c:v>
                </c:pt>
                <c:pt idx="340">
                  <c:v>84.182000000000002</c:v>
                </c:pt>
                <c:pt idx="341">
                  <c:v>88.120999999999995</c:v>
                </c:pt>
                <c:pt idx="342">
                  <c:v>86.326999999999998</c:v>
                </c:pt>
                <c:pt idx="343">
                  <c:v>86.558000000000007</c:v>
                </c:pt>
                <c:pt idx="344">
                  <c:v>88.227999999999994</c:v>
                </c:pt>
                <c:pt idx="345">
                  <c:v>85.909000000000006</c:v>
                </c:pt>
                <c:pt idx="346">
                  <c:v>105.77</c:v>
                </c:pt>
                <c:pt idx="347">
                  <c:v>110.44</c:v>
                </c:pt>
                <c:pt idx="348">
                  <c:v>107.15300000000001</c:v>
                </c:pt>
                <c:pt idx="349">
                  <c:v>105.964</c:v>
                </c:pt>
                <c:pt idx="350">
                  <c:v>104.64</c:v>
                </c:pt>
                <c:pt idx="351">
                  <c:v>105.551</c:v>
                </c:pt>
                <c:pt idx="352">
                  <c:v>106.988</c:v>
                </c:pt>
                <c:pt idx="353">
                  <c:v>104.71899999999999</c:v>
                </c:pt>
                <c:pt idx="354">
                  <c:v>99.745999999999995</c:v>
                </c:pt>
                <c:pt idx="355">
                  <c:v>84.165000000000006</c:v>
                </c:pt>
                <c:pt idx="356">
                  <c:v>91.290999999999997</c:v>
                </c:pt>
                <c:pt idx="357">
                  <c:v>92.73</c:v>
                </c:pt>
                <c:pt idx="358">
                  <c:v>92.320999999999998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Test!$J$35:$L$35</c:f>
              <c:strCache>
                <c:ptCount val="1"/>
                <c:pt idx="0">
                  <c:v>Th3o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Meas!$AF$2:$AF$1001</c:f>
              <c:numCache>
                <c:formatCode>General</c:formatCode>
                <c:ptCount val="1000"/>
                <c:pt idx="0">
                  <c:v>19.465</c:v>
                </c:pt>
                <c:pt idx="1">
                  <c:v>19.527999999999999</c:v>
                </c:pt>
                <c:pt idx="2">
                  <c:v>19.472999999999999</c:v>
                </c:pt>
                <c:pt idx="3">
                  <c:v>19.556999999999999</c:v>
                </c:pt>
                <c:pt idx="4">
                  <c:v>19.52</c:v>
                </c:pt>
                <c:pt idx="5">
                  <c:v>19.492000000000001</c:v>
                </c:pt>
                <c:pt idx="6">
                  <c:v>19.516999999999999</c:v>
                </c:pt>
                <c:pt idx="7">
                  <c:v>19.507000000000001</c:v>
                </c:pt>
                <c:pt idx="8">
                  <c:v>19.498999999999999</c:v>
                </c:pt>
                <c:pt idx="9">
                  <c:v>19.553999999999998</c:v>
                </c:pt>
                <c:pt idx="10">
                  <c:v>19.553999999999998</c:v>
                </c:pt>
                <c:pt idx="11">
                  <c:v>19.515000000000001</c:v>
                </c:pt>
                <c:pt idx="12">
                  <c:v>19.559999999999999</c:v>
                </c:pt>
                <c:pt idx="13">
                  <c:v>19.585999999999999</c:v>
                </c:pt>
                <c:pt idx="14">
                  <c:v>19.585999999999999</c:v>
                </c:pt>
                <c:pt idx="15">
                  <c:v>19.623000000000001</c:v>
                </c:pt>
                <c:pt idx="16">
                  <c:v>19.733000000000001</c:v>
                </c:pt>
                <c:pt idx="17">
                  <c:v>19.585999999999999</c:v>
                </c:pt>
                <c:pt idx="18">
                  <c:v>19.667999999999999</c:v>
                </c:pt>
                <c:pt idx="19">
                  <c:v>19.722999999999999</c:v>
                </c:pt>
                <c:pt idx="20">
                  <c:v>19.722999999999999</c:v>
                </c:pt>
                <c:pt idx="21">
                  <c:v>19.760000000000002</c:v>
                </c:pt>
                <c:pt idx="22">
                  <c:v>19.795999999999999</c:v>
                </c:pt>
                <c:pt idx="23">
                  <c:v>19.832999999999998</c:v>
                </c:pt>
                <c:pt idx="24">
                  <c:v>19.87</c:v>
                </c:pt>
                <c:pt idx="25">
                  <c:v>19.888000000000002</c:v>
                </c:pt>
                <c:pt idx="26">
                  <c:v>19.943999999999999</c:v>
                </c:pt>
                <c:pt idx="27">
                  <c:v>20.071999999999999</c:v>
                </c:pt>
                <c:pt idx="28">
                  <c:v>20.035</c:v>
                </c:pt>
                <c:pt idx="29">
                  <c:v>20.126999999999999</c:v>
                </c:pt>
                <c:pt idx="30">
                  <c:v>20.219000000000001</c:v>
                </c:pt>
                <c:pt idx="31">
                  <c:v>20.256</c:v>
                </c:pt>
                <c:pt idx="32">
                  <c:v>20.292999999999999</c:v>
                </c:pt>
                <c:pt idx="33">
                  <c:v>20.440000000000001</c:v>
                </c:pt>
                <c:pt idx="34">
                  <c:v>20.457999999999998</c:v>
                </c:pt>
                <c:pt idx="35">
                  <c:v>20.532</c:v>
                </c:pt>
                <c:pt idx="36">
                  <c:v>20.631</c:v>
                </c:pt>
                <c:pt idx="37">
                  <c:v>20.748999999999999</c:v>
                </c:pt>
                <c:pt idx="38">
                  <c:v>20.86</c:v>
                </c:pt>
                <c:pt idx="39">
                  <c:v>21.024999999999999</c:v>
                </c:pt>
                <c:pt idx="40">
                  <c:v>21.190999999999999</c:v>
                </c:pt>
                <c:pt idx="41">
                  <c:v>21.382999999999999</c:v>
                </c:pt>
                <c:pt idx="42">
                  <c:v>21.538</c:v>
                </c:pt>
                <c:pt idx="43">
                  <c:v>21.667000000000002</c:v>
                </c:pt>
                <c:pt idx="44">
                  <c:v>21.803999999999998</c:v>
                </c:pt>
                <c:pt idx="45">
                  <c:v>21.957999999999998</c:v>
                </c:pt>
                <c:pt idx="46">
                  <c:v>22.061</c:v>
                </c:pt>
                <c:pt idx="47">
                  <c:v>22.213999999999999</c:v>
                </c:pt>
                <c:pt idx="48">
                  <c:v>22.404</c:v>
                </c:pt>
                <c:pt idx="49">
                  <c:v>22.594000000000001</c:v>
                </c:pt>
                <c:pt idx="50">
                  <c:v>22.75</c:v>
                </c:pt>
                <c:pt idx="51">
                  <c:v>22.913</c:v>
                </c:pt>
                <c:pt idx="52">
                  <c:v>23.067</c:v>
                </c:pt>
                <c:pt idx="53">
                  <c:v>23.212</c:v>
                </c:pt>
                <c:pt idx="54">
                  <c:v>23.449000000000002</c:v>
                </c:pt>
                <c:pt idx="55">
                  <c:v>23.594000000000001</c:v>
                </c:pt>
                <c:pt idx="56">
                  <c:v>23.757999999999999</c:v>
                </c:pt>
                <c:pt idx="57">
                  <c:v>23.994</c:v>
                </c:pt>
                <c:pt idx="58">
                  <c:v>24.231000000000002</c:v>
                </c:pt>
                <c:pt idx="59">
                  <c:v>24.431000000000001</c:v>
                </c:pt>
                <c:pt idx="60">
                  <c:v>24.686</c:v>
                </c:pt>
                <c:pt idx="61">
                  <c:v>24.94</c:v>
                </c:pt>
                <c:pt idx="62">
                  <c:v>25.268000000000001</c:v>
                </c:pt>
                <c:pt idx="63">
                  <c:v>25.667999999999999</c:v>
                </c:pt>
                <c:pt idx="64">
                  <c:v>26.032</c:v>
                </c:pt>
                <c:pt idx="65">
                  <c:v>26.468</c:v>
                </c:pt>
                <c:pt idx="66">
                  <c:v>26.867999999999999</c:v>
                </c:pt>
                <c:pt idx="67">
                  <c:v>27.178000000000001</c:v>
                </c:pt>
                <c:pt idx="68">
                  <c:v>27.457999999999998</c:v>
                </c:pt>
                <c:pt idx="69">
                  <c:v>27.794</c:v>
                </c:pt>
                <c:pt idx="70">
                  <c:v>28.021999999999998</c:v>
                </c:pt>
                <c:pt idx="71">
                  <c:v>28.341999999999999</c:v>
                </c:pt>
                <c:pt idx="72">
                  <c:v>28.768000000000001</c:v>
                </c:pt>
                <c:pt idx="73">
                  <c:v>29.085000000000001</c:v>
                </c:pt>
                <c:pt idx="74">
                  <c:v>29.393999999999998</c:v>
                </c:pt>
                <c:pt idx="75">
                  <c:v>29.795000000000002</c:v>
                </c:pt>
                <c:pt idx="76">
                  <c:v>30.213000000000001</c:v>
                </c:pt>
                <c:pt idx="77">
                  <c:v>30.777000000000001</c:v>
                </c:pt>
                <c:pt idx="78">
                  <c:v>31.33</c:v>
                </c:pt>
                <c:pt idx="79">
                  <c:v>32.018999999999998</c:v>
                </c:pt>
                <c:pt idx="80">
                  <c:v>32.499000000000002</c:v>
                </c:pt>
                <c:pt idx="81">
                  <c:v>33.244999999999997</c:v>
                </c:pt>
                <c:pt idx="82">
                  <c:v>33.926000000000002</c:v>
                </c:pt>
                <c:pt idx="83">
                  <c:v>34.563000000000002</c:v>
                </c:pt>
                <c:pt idx="84">
                  <c:v>35.143999999999998</c:v>
                </c:pt>
                <c:pt idx="85">
                  <c:v>35.655000000000001</c:v>
                </c:pt>
                <c:pt idx="86">
                  <c:v>36.338000000000001</c:v>
                </c:pt>
                <c:pt idx="87">
                  <c:v>37.003999999999998</c:v>
                </c:pt>
                <c:pt idx="88">
                  <c:v>37.902000000000001</c:v>
                </c:pt>
                <c:pt idx="89">
                  <c:v>38.603999999999999</c:v>
                </c:pt>
                <c:pt idx="90">
                  <c:v>39.341000000000001</c:v>
                </c:pt>
                <c:pt idx="91">
                  <c:v>40.167999999999999</c:v>
                </c:pt>
                <c:pt idx="92">
                  <c:v>41.067</c:v>
                </c:pt>
                <c:pt idx="93">
                  <c:v>41.93</c:v>
                </c:pt>
                <c:pt idx="94">
                  <c:v>42.576999999999998</c:v>
                </c:pt>
                <c:pt idx="95">
                  <c:v>43.404000000000003</c:v>
                </c:pt>
                <c:pt idx="96">
                  <c:v>44.375</c:v>
                </c:pt>
                <c:pt idx="97">
                  <c:v>45.704999999999998</c:v>
                </c:pt>
                <c:pt idx="98">
                  <c:v>46.712000000000003</c:v>
                </c:pt>
                <c:pt idx="99">
                  <c:v>47.826999999999998</c:v>
                </c:pt>
                <c:pt idx="100">
                  <c:v>49.750999999999998</c:v>
                </c:pt>
                <c:pt idx="101">
                  <c:v>50.765999999999998</c:v>
                </c:pt>
                <c:pt idx="102">
                  <c:v>51.787999999999997</c:v>
                </c:pt>
                <c:pt idx="103">
                  <c:v>52.927999999999997</c:v>
                </c:pt>
                <c:pt idx="104">
                  <c:v>54.164999999999999</c:v>
                </c:pt>
                <c:pt idx="105">
                  <c:v>55.652000000000001</c:v>
                </c:pt>
                <c:pt idx="106">
                  <c:v>57.308999999999997</c:v>
                </c:pt>
                <c:pt idx="107">
                  <c:v>58.838000000000001</c:v>
                </c:pt>
                <c:pt idx="108">
                  <c:v>60.323999999999998</c:v>
                </c:pt>
                <c:pt idx="109">
                  <c:v>61.548000000000002</c:v>
                </c:pt>
                <c:pt idx="110">
                  <c:v>62.594000000000001</c:v>
                </c:pt>
                <c:pt idx="111">
                  <c:v>63.774000000000001</c:v>
                </c:pt>
                <c:pt idx="112">
                  <c:v>64.873000000000005</c:v>
                </c:pt>
                <c:pt idx="113">
                  <c:v>66.376999999999995</c:v>
                </c:pt>
                <c:pt idx="114">
                  <c:v>68.149000000000001</c:v>
                </c:pt>
                <c:pt idx="115">
                  <c:v>69.754000000000005</c:v>
                </c:pt>
                <c:pt idx="116">
                  <c:v>71.375</c:v>
                </c:pt>
                <c:pt idx="117">
                  <c:v>72.888999999999996</c:v>
                </c:pt>
                <c:pt idx="118">
                  <c:v>74.305999999999997</c:v>
                </c:pt>
                <c:pt idx="119">
                  <c:v>75.652000000000001</c:v>
                </c:pt>
                <c:pt idx="120">
                  <c:v>77.016000000000005</c:v>
                </c:pt>
                <c:pt idx="121">
                  <c:v>78.787000000000006</c:v>
                </c:pt>
                <c:pt idx="122">
                  <c:v>80.451999999999998</c:v>
                </c:pt>
                <c:pt idx="123">
                  <c:v>81.992999999999995</c:v>
                </c:pt>
                <c:pt idx="124">
                  <c:v>83.444999999999993</c:v>
                </c:pt>
                <c:pt idx="125">
                  <c:v>85.022000000000006</c:v>
                </c:pt>
                <c:pt idx="126">
                  <c:v>86.457999999999998</c:v>
                </c:pt>
                <c:pt idx="127">
                  <c:v>88.039000000000001</c:v>
                </c:pt>
                <c:pt idx="128">
                  <c:v>90.063999999999993</c:v>
                </c:pt>
                <c:pt idx="129">
                  <c:v>91.751000000000005</c:v>
                </c:pt>
                <c:pt idx="130">
                  <c:v>93.456999999999994</c:v>
                </c:pt>
                <c:pt idx="131">
                  <c:v>95.268000000000001</c:v>
                </c:pt>
                <c:pt idx="132">
                  <c:v>97.009</c:v>
                </c:pt>
                <c:pt idx="133">
                  <c:v>99.072999999999993</c:v>
                </c:pt>
                <c:pt idx="134">
                  <c:v>100.967</c:v>
                </c:pt>
                <c:pt idx="135">
                  <c:v>102.432</c:v>
                </c:pt>
                <c:pt idx="136">
                  <c:v>104.39700000000001</c:v>
                </c:pt>
                <c:pt idx="137">
                  <c:v>105.637</c:v>
                </c:pt>
                <c:pt idx="138">
                  <c:v>107.066</c:v>
                </c:pt>
                <c:pt idx="139">
                  <c:v>108.334</c:v>
                </c:pt>
                <c:pt idx="140">
                  <c:v>109.825</c:v>
                </c:pt>
                <c:pt idx="141">
                  <c:v>111.453</c:v>
                </c:pt>
                <c:pt idx="142">
                  <c:v>113.565</c:v>
                </c:pt>
                <c:pt idx="143">
                  <c:v>116.08199999999999</c:v>
                </c:pt>
                <c:pt idx="144">
                  <c:v>118.431</c:v>
                </c:pt>
                <c:pt idx="145">
                  <c:v>120.959</c:v>
                </c:pt>
                <c:pt idx="146">
                  <c:v>122.892</c:v>
                </c:pt>
                <c:pt idx="147">
                  <c:v>125.765</c:v>
                </c:pt>
                <c:pt idx="148">
                  <c:v>127.621</c:v>
                </c:pt>
                <c:pt idx="149">
                  <c:v>129.26</c:v>
                </c:pt>
                <c:pt idx="150">
                  <c:v>131.209</c:v>
                </c:pt>
                <c:pt idx="151">
                  <c:v>132.714</c:v>
                </c:pt>
                <c:pt idx="152">
                  <c:v>135.01499999999999</c:v>
                </c:pt>
                <c:pt idx="153">
                  <c:v>138.679</c:v>
                </c:pt>
                <c:pt idx="154">
                  <c:v>140.285</c:v>
                </c:pt>
                <c:pt idx="155">
                  <c:v>141.50700000000001</c:v>
                </c:pt>
                <c:pt idx="156">
                  <c:v>143.27699999999999</c:v>
                </c:pt>
                <c:pt idx="157">
                  <c:v>144.99199999999999</c:v>
                </c:pt>
                <c:pt idx="158">
                  <c:v>146.91800000000001</c:v>
                </c:pt>
                <c:pt idx="159">
                  <c:v>148.815</c:v>
                </c:pt>
                <c:pt idx="160">
                  <c:v>151.27699999999999</c:v>
                </c:pt>
                <c:pt idx="161">
                  <c:v>153.49600000000001</c:v>
                </c:pt>
                <c:pt idx="162">
                  <c:v>156.13800000000001</c:v>
                </c:pt>
                <c:pt idx="163">
                  <c:v>159.274</c:v>
                </c:pt>
                <c:pt idx="164">
                  <c:v>162.72300000000001</c:v>
                </c:pt>
                <c:pt idx="165">
                  <c:v>168.83500000000001</c:v>
                </c:pt>
                <c:pt idx="166">
                  <c:v>174.68799999999999</c:v>
                </c:pt>
                <c:pt idx="167">
                  <c:v>212.267</c:v>
                </c:pt>
                <c:pt idx="168">
                  <c:v>238.79499999999999</c:v>
                </c:pt>
                <c:pt idx="169">
                  <c:v>243.977</c:v>
                </c:pt>
                <c:pt idx="170">
                  <c:v>243.30600000000001</c:v>
                </c:pt>
                <c:pt idx="171">
                  <c:v>234.09</c:v>
                </c:pt>
                <c:pt idx="172">
                  <c:v>225.048</c:v>
                </c:pt>
                <c:pt idx="173">
                  <c:v>221.67699999999999</c:v>
                </c:pt>
                <c:pt idx="174">
                  <c:v>219.31299999999999</c:v>
                </c:pt>
                <c:pt idx="175">
                  <c:v>218.99100000000001</c:v>
                </c:pt>
                <c:pt idx="176">
                  <c:v>221.501</c:v>
                </c:pt>
                <c:pt idx="177">
                  <c:v>231.56200000000001</c:v>
                </c:pt>
                <c:pt idx="178">
                  <c:v>263.45699999999999</c:v>
                </c:pt>
                <c:pt idx="179">
                  <c:v>288.173</c:v>
                </c:pt>
                <c:pt idx="180">
                  <c:v>305.84500000000003</c:v>
                </c:pt>
                <c:pt idx="181">
                  <c:v>322.97699999999998</c:v>
                </c:pt>
                <c:pt idx="182">
                  <c:v>337.416</c:v>
                </c:pt>
                <c:pt idx="183">
                  <c:v>351.25799999999998</c:v>
                </c:pt>
                <c:pt idx="184">
                  <c:v>362.47199999999998</c:v>
                </c:pt>
                <c:pt idx="185">
                  <c:v>375.18599999999998</c:v>
                </c:pt>
                <c:pt idx="186">
                  <c:v>387.52600000000001</c:v>
                </c:pt>
                <c:pt idx="187">
                  <c:v>399.50799999999998</c:v>
                </c:pt>
                <c:pt idx="188">
                  <c:v>405.28500000000003</c:v>
                </c:pt>
                <c:pt idx="189">
                  <c:v>414.00400000000002</c:v>
                </c:pt>
                <c:pt idx="190">
                  <c:v>421.06900000000002</c:v>
                </c:pt>
                <c:pt idx="191">
                  <c:v>425.82299999999998</c:v>
                </c:pt>
                <c:pt idx="192">
                  <c:v>430.60199999999998</c:v>
                </c:pt>
                <c:pt idx="193">
                  <c:v>437.32600000000002</c:v>
                </c:pt>
                <c:pt idx="194">
                  <c:v>440.25900000000001</c:v>
                </c:pt>
                <c:pt idx="195">
                  <c:v>444.995</c:v>
                </c:pt>
                <c:pt idx="196">
                  <c:v>451.44400000000002</c:v>
                </c:pt>
                <c:pt idx="197">
                  <c:v>456.35</c:v>
                </c:pt>
                <c:pt idx="198">
                  <c:v>462.67500000000001</c:v>
                </c:pt>
                <c:pt idx="199">
                  <c:v>471.16500000000002</c:v>
                </c:pt>
                <c:pt idx="200">
                  <c:v>479.72199999999998</c:v>
                </c:pt>
                <c:pt idx="201">
                  <c:v>489.25799999999998</c:v>
                </c:pt>
                <c:pt idx="202">
                  <c:v>500.49</c:v>
                </c:pt>
                <c:pt idx="203">
                  <c:v>518.61</c:v>
                </c:pt>
                <c:pt idx="204">
                  <c:v>540.87199999999996</c:v>
                </c:pt>
                <c:pt idx="205">
                  <c:v>558.38300000000004</c:v>
                </c:pt>
                <c:pt idx="206">
                  <c:v>573.875</c:v>
                </c:pt>
                <c:pt idx="207">
                  <c:v>584.68700000000001</c:v>
                </c:pt>
                <c:pt idx="208">
                  <c:v>595.59400000000005</c:v>
                </c:pt>
                <c:pt idx="209">
                  <c:v>605.21100000000001</c:v>
                </c:pt>
                <c:pt idx="210">
                  <c:v>611.40099999999995</c:v>
                </c:pt>
                <c:pt idx="211">
                  <c:v>625.16800000000001</c:v>
                </c:pt>
                <c:pt idx="212">
                  <c:v>638.17399999999998</c:v>
                </c:pt>
                <c:pt idx="213">
                  <c:v>646.03099999999995</c:v>
                </c:pt>
                <c:pt idx="214">
                  <c:v>655.55200000000002</c:v>
                </c:pt>
                <c:pt idx="215">
                  <c:v>662.71100000000001</c:v>
                </c:pt>
                <c:pt idx="216">
                  <c:v>665.97900000000004</c:v>
                </c:pt>
                <c:pt idx="217">
                  <c:v>665.73500000000001</c:v>
                </c:pt>
                <c:pt idx="218">
                  <c:v>673.572</c:v>
                </c:pt>
                <c:pt idx="219">
                  <c:v>682.02499999999998</c:v>
                </c:pt>
                <c:pt idx="220">
                  <c:v>691.27200000000005</c:v>
                </c:pt>
                <c:pt idx="221">
                  <c:v>701.02700000000004</c:v>
                </c:pt>
                <c:pt idx="222">
                  <c:v>713.29700000000003</c:v>
                </c:pt>
                <c:pt idx="223">
                  <c:v>725.94</c:v>
                </c:pt>
                <c:pt idx="224">
                  <c:v>735.50199999999995</c:v>
                </c:pt>
                <c:pt idx="225">
                  <c:v>746.34299999999996</c:v>
                </c:pt>
                <c:pt idx="226">
                  <c:v>765.35</c:v>
                </c:pt>
                <c:pt idx="227">
                  <c:v>775.90300000000002</c:v>
                </c:pt>
                <c:pt idx="228">
                  <c:v>783.87</c:v>
                </c:pt>
                <c:pt idx="229">
                  <c:v>782.48199999999997</c:v>
                </c:pt>
                <c:pt idx="230">
                  <c:v>785.92899999999997</c:v>
                </c:pt>
                <c:pt idx="231">
                  <c:v>784.59400000000005</c:v>
                </c:pt>
                <c:pt idx="232">
                  <c:v>790.34400000000005</c:v>
                </c:pt>
                <c:pt idx="233">
                  <c:v>796.2</c:v>
                </c:pt>
                <c:pt idx="234">
                  <c:v>801.79499999999996</c:v>
                </c:pt>
                <c:pt idx="235">
                  <c:v>803.37699999999995</c:v>
                </c:pt>
                <c:pt idx="236">
                  <c:v>806.476</c:v>
                </c:pt>
                <c:pt idx="237">
                  <c:v>812.64700000000005</c:v>
                </c:pt>
                <c:pt idx="238">
                  <c:v>817.51800000000003</c:v>
                </c:pt>
                <c:pt idx="239">
                  <c:v>824.14</c:v>
                </c:pt>
                <c:pt idx="240">
                  <c:v>829.70899999999995</c:v>
                </c:pt>
                <c:pt idx="241">
                  <c:v>831.63</c:v>
                </c:pt>
                <c:pt idx="242">
                  <c:v>832.66399999999999</c:v>
                </c:pt>
                <c:pt idx="243">
                  <c:v>833.09900000000005</c:v>
                </c:pt>
                <c:pt idx="244">
                  <c:v>831.03200000000004</c:v>
                </c:pt>
                <c:pt idx="245">
                  <c:v>832.35500000000002</c:v>
                </c:pt>
                <c:pt idx="246">
                  <c:v>833.80499999999995</c:v>
                </c:pt>
                <c:pt idx="247">
                  <c:v>833.71500000000003</c:v>
                </c:pt>
                <c:pt idx="248">
                  <c:v>835.43700000000001</c:v>
                </c:pt>
                <c:pt idx="249">
                  <c:v>834.22199999999998</c:v>
                </c:pt>
                <c:pt idx="250">
                  <c:v>833.28</c:v>
                </c:pt>
                <c:pt idx="251">
                  <c:v>832.827</c:v>
                </c:pt>
                <c:pt idx="252">
                  <c:v>831.95699999999999</c:v>
                </c:pt>
                <c:pt idx="253">
                  <c:v>830.18</c:v>
                </c:pt>
                <c:pt idx="254">
                  <c:v>832.08399999999995</c:v>
                </c:pt>
                <c:pt idx="255">
                  <c:v>835.37099999999998</c:v>
                </c:pt>
                <c:pt idx="256">
                  <c:v>839.721</c:v>
                </c:pt>
                <c:pt idx="257">
                  <c:v>844.22500000000002</c:v>
                </c:pt>
                <c:pt idx="258">
                  <c:v>845.69100000000003</c:v>
                </c:pt>
                <c:pt idx="259">
                  <c:v>847.61800000000005</c:v>
                </c:pt>
                <c:pt idx="260">
                  <c:v>848.44299999999998</c:v>
                </c:pt>
                <c:pt idx="261">
                  <c:v>850.23299999999995</c:v>
                </c:pt>
                <c:pt idx="262">
                  <c:v>856.35699999999997</c:v>
                </c:pt>
                <c:pt idx="263">
                  <c:v>859.45699999999999</c:v>
                </c:pt>
                <c:pt idx="264">
                  <c:v>863.74300000000005</c:v>
                </c:pt>
                <c:pt idx="265">
                  <c:v>866.18700000000001</c:v>
                </c:pt>
                <c:pt idx="266">
                  <c:v>877.60799999999995</c:v>
                </c:pt>
                <c:pt idx="267">
                  <c:v>876.54399999999998</c:v>
                </c:pt>
                <c:pt idx="268">
                  <c:v>876.63599999999997</c:v>
                </c:pt>
                <c:pt idx="269">
                  <c:v>875.04399999999998</c:v>
                </c:pt>
                <c:pt idx="270">
                  <c:v>873.66099999999994</c:v>
                </c:pt>
                <c:pt idx="271">
                  <c:v>871.35599999999999</c:v>
                </c:pt>
                <c:pt idx="272">
                  <c:v>876.74300000000005</c:v>
                </c:pt>
                <c:pt idx="273">
                  <c:v>879.15800000000002</c:v>
                </c:pt>
                <c:pt idx="274">
                  <c:v>886.49599999999998</c:v>
                </c:pt>
                <c:pt idx="275">
                  <c:v>881.08199999999999</c:v>
                </c:pt>
                <c:pt idx="276">
                  <c:v>878.31700000000001</c:v>
                </c:pt>
                <c:pt idx="277">
                  <c:v>877.65800000000002</c:v>
                </c:pt>
                <c:pt idx="278">
                  <c:v>880.20100000000002</c:v>
                </c:pt>
                <c:pt idx="279">
                  <c:v>881.44899999999996</c:v>
                </c:pt>
                <c:pt idx="280">
                  <c:v>877.67600000000004</c:v>
                </c:pt>
                <c:pt idx="281">
                  <c:v>879.10299999999995</c:v>
                </c:pt>
                <c:pt idx="282">
                  <c:v>872.7</c:v>
                </c:pt>
                <c:pt idx="283">
                  <c:v>870.85199999999998</c:v>
                </c:pt>
                <c:pt idx="284">
                  <c:v>866.73699999999997</c:v>
                </c:pt>
                <c:pt idx="285">
                  <c:v>866.88300000000004</c:v>
                </c:pt>
                <c:pt idx="286">
                  <c:v>865.04100000000005</c:v>
                </c:pt>
                <c:pt idx="287">
                  <c:v>864.85799999999995</c:v>
                </c:pt>
                <c:pt idx="288">
                  <c:v>867.54</c:v>
                </c:pt>
                <c:pt idx="289">
                  <c:v>872.24199999999996</c:v>
                </c:pt>
                <c:pt idx="290">
                  <c:v>875.298</c:v>
                </c:pt>
                <c:pt idx="291">
                  <c:v>871.62</c:v>
                </c:pt>
                <c:pt idx="292">
                  <c:v>875.60900000000004</c:v>
                </c:pt>
                <c:pt idx="293">
                  <c:v>874.428</c:v>
                </c:pt>
                <c:pt idx="294">
                  <c:v>871.59199999999998</c:v>
                </c:pt>
                <c:pt idx="295">
                  <c:v>870.89599999999996</c:v>
                </c:pt>
                <c:pt idx="296">
                  <c:v>865.322</c:v>
                </c:pt>
                <c:pt idx="297">
                  <c:v>864.47299999999996</c:v>
                </c:pt>
                <c:pt idx="298">
                  <c:v>866.27599999999995</c:v>
                </c:pt>
                <c:pt idx="299">
                  <c:v>864.28800000000001</c:v>
                </c:pt>
                <c:pt idx="300">
                  <c:v>869.98599999999999</c:v>
                </c:pt>
                <c:pt idx="301">
                  <c:v>871.55</c:v>
                </c:pt>
                <c:pt idx="302">
                  <c:v>876.52599999999995</c:v>
                </c:pt>
                <c:pt idx="303">
                  <c:v>875.51800000000003</c:v>
                </c:pt>
                <c:pt idx="304">
                  <c:v>876.48699999999997</c:v>
                </c:pt>
                <c:pt idx="305">
                  <c:v>873.505</c:v>
                </c:pt>
                <c:pt idx="306">
                  <c:v>871.86699999999996</c:v>
                </c:pt>
                <c:pt idx="307">
                  <c:v>876.42200000000003</c:v>
                </c:pt>
                <c:pt idx="308">
                  <c:v>878.673</c:v>
                </c:pt>
                <c:pt idx="309">
                  <c:v>874.26300000000003</c:v>
                </c:pt>
                <c:pt idx="310">
                  <c:v>867.274</c:v>
                </c:pt>
                <c:pt idx="311">
                  <c:v>873.62300000000005</c:v>
                </c:pt>
                <c:pt idx="312">
                  <c:v>884.63300000000004</c:v>
                </c:pt>
                <c:pt idx="313">
                  <c:v>891.16600000000005</c:v>
                </c:pt>
                <c:pt idx="314">
                  <c:v>914.12800000000004</c:v>
                </c:pt>
                <c:pt idx="315">
                  <c:v>925.64</c:v>
                </c:pt>
                <c:pt idx="316">
                  <c:v>925.99199999999996</c:v>
                </c:pt>
                <c:pt idx="317">
                  <c:v>914.51599999999996</c:v>
                </c:pt>
                <c:pt idx="318">
                  <c:v>746.745</c:v>
                </c:pt>
                <c:pt idx="319">
                  <c:v>570.16300000000001</c:v>
                </c:pt>
                <c:pt idx="320">
                  <c:v>472.41800000000001</c:v>
                </c:pt>
                <c:pt idx="321">
                  <c:v>369.79899999999998</c:v>
                </c:pt>
                <c:pt idx="322">
                  <c:v>308.50700000000001</c:v>
                </c:pt>
                <c:pt idx="323">
                  <c:v>150.417</c:v>
                </c:pt>
                <c:pt idx="324">
                  <c:v>145.05699999999999</c:v>
                </c:pt>
                <c:pt idx="325">
                  <c:v>118.488</c:v>
                </c:pt>
                <c:pt idx="326">
                  <c:v>125.053</c:v>
                </c:pt>
                <c:pt idx="327">
                  <c:v>126.032</c:v>
                </c:pt>
                <c:pt idx="328">
                  <c:v>127.32599999999999</c:v>
                </c:pt>
                <c:pt idx="329">
                  <c:v>111.93600000000001</c:v>
                </c:pt>
                <c:pt idx="330">
                  <c:v>120.896</c:v>
                </c:pt>
                <c:pt idx="331">
                  <c:v>125.79300000000001</c:v>
                </c:pt>
                <c:pt idx="332">
                  <c:v>132.398</c:v>
                </c:pt>
                <c:pt idx="333">
                  <c:v>134.863</c:v>
                </c:pt>
                <c:pt idx="334">
                  <c:v>133.35900000000001</c:v>
                </c:pt>
                <c:pt idx="335">
                  <c:v>128.45699999999999</c:v>
                </c:pt>
                <c:pt idx="336">
                  <c:v>166.65700000000001</c:v>
                </c:pt>
                <c:pt idx="337">
                  <c:v>199.15199999999999</c:v>
                </c:pt>
                <c:pt idx="338">
                  <c:v>214.38499999999999</c:v>
                </c:pt>
                <c:pt idx="339">
                  <c:v>195.613</c:v>
                </c:pt>
                <c:pt idx="340">
                  <c:v>203.11199999999999</c:v>
                </c:pt>
                <c:pt idx="341">
                  <c:v>229.059</c:v>
                </c:pt>
                <c:pt idx="342">
                  <c:v>252.88499999999999</c:v>
                </c:pt>
                <c:pt idx="343">
                  <c:v>95.278999999999996</c:v>
                </c:pt>
                <c:pt idx="344">
                  <c:v>97.784000000000006</c:v>
                </c:pt>
                <c:pt idx="345">
                  <c:v>105.148</c:v>
                </c:pt>
                <c:pt idx="346">
                  <c:v>108.449</c:v>
                </c:pt>
                <c:pt idx="347">
                  <c:v>111.443</c:v>
                </c:pt>
                <c:pt idx="348">
                  <c:v>115.869</c:v>
                </c:pt>
                <c:pt idx="349">
                  <c:v>113.322</c:v>
                </c:pt>
                <c:pt idx="350">
                  <c:v>113.59</c:v>
                </c:pt>
                <c:pt idx="351">
                  <c:v>112.61799999999999</c:v>
                </c:pt>
                <c:pt idx="352">
                  <c:v>108.435</c:v>
                </c:pt>
                <c:pt idx="353">
                  <c:v>108.31</c:v>
                </c:pt>
                <c:pt idx="354">
                  <c:v>109.142</c:v>
                </c:pt>
                <c:pt idx="355">
                  <c:v>97.304000000000002</c:v>
                </c:pt>
                <c:pt idx="356">
                  <c:v>94.754000000000005</c:v>
                </c:pt>
                <c:pt idx="357">
                  <c:v>97.596000000000004</c:v>
                </c:pt>
                <c:pt idx="358">
                  <c:v>82.436999999999998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Test!$J$36:$L$36</c:f>
              <c:strCache>
                <c:ptCount val="1"/>
                <c:pt idx="0">
                  <c:v>Th4o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Meas!$AG$2:$AG$1001</c:f>
              <c:numCache>
                <c:formatCode>General</c:formatCode>
                <c:ptCount val="1000"/>
                <c:pt idx="0">
                  <c:v>19.170999999999999</c:v>
                </c:pt>
                <c:pt idx="1">
                  <c:v>19.178999999999998</c:v>
                </c:pt>
                <c:pt idx="2">
                  <c:v>19.251999999999999</c:v>
                </c:pt>
                <c:pt idx="3">
                  <c:v>19.244</c:v>
                </c:pt>
                <c:pt idx="4">
                  <c:v>19.170999999999999</c:v>
                </c:pt>
                <c:pt idx="5">
                  <c:v>19.16</c:v>
                </c:pt>
                <c:pt idx="6">
                  <c:v>19.149000000000001</c:v>
                </c:pt>
                <c:pt idx="7">
                  <c:v>19.248999999999999</c:v>
                </c:pt>
                <c:pt idx="8">
                  <c:v>19.277999999999999</c:v>
                </c:pt>
                <c:pt idx="9">
                  <c:v>19.259</c:v>
                </c:pt>
                <c:pt idx="10">
                  <c:v>19.204000000000001</c:v>
                </c:pt>
                <c:pt idx="11">
                  <c:v>19.184000000000001</c:v>
                </c:pt>
                <c:pt idx="12">
                  <c:v>19.228999999999999</c:v>
                </c:pt>
                <c:pt idx="13">
                  <c:v>19.236999999999998</c:v>
                </c:pt>
                <c:pt idx="14">
                  <c:v>19.254999999999999</c:v>
                </c:pt>
                <c:pt idx="15">
                  <c:v>19.254999999999999</c:v>
                </c:pt>
                <c:pt idx="16">
                  <c:v>19.292000000000002</c:v>
                </c:pt>
                <c:pt idx="17">
                  <c:v>19.273</c:v>
                </c:pt>
                <c:pt idx="18">
                  <c:v>19.3</c:v>
                </c:pt>
                <c:pt idx="19">
                  <c:v>19.428999999999998</c:v>
                </c:pt>
                <c:pt idx="20">
                  <c:v>19.337</c:v>
                </c:pt>
                <c:pt idx="21">
                  <c:v>19.41</c:v>
                </c:pt>
                <c:pt idx="22">
                  <c:v>19.501999999999999</c:v>
                </c:pt>
                <c:pt idx="23">
                  <c:v>19.501999999999999</c:v>
                </c:pt>
                <c:pt idx="24">
                  <c:v>19.556999999999999</c:v>
                </c:pt>
                <c:pt idx="25">
                  <c:v>19.576000000000001</c:v>
                </c:pt>
                <c:pt idx="26">
                  <c:v>19.631</c:v>
                </c:pt>
                <c:pt idx="27">
                  <c:v>19.667999999999999</c:v>
                </c:pt>
                <c:pt idx="28">
                  <c:v>19.667999999999999</c:v>
                </c:pt>
                <c:pt idx="29">
                  <c:v>19.741</c:v>
                </c:pt>
                <c:pt idx="30">
                  <c:v>19.815000000000001</c:v>
                </c:pt>
                <c:pt idx="31">
                  <c:v>19.888000000000002</c:v>
                </c:pt>
                <c:pt idx="32">
                  <c:v>19.888000000000002</c:v>
                </c:pt>
                <c:pt idx="33">
                  <c:v>20.016999999999999</c:v>
                </c:pt>
                <c:pt idx="34">
                  <c:v>20.035</c:v>
                </c:pt>
                <c:pt idx="35">
                  <c:v>20.053999999999998</c:v>
                </c:pt>
                <c:pt idx="36">
                  <c:v>20.170999999999999</c:v>
                </c:pt>
                <c:pt idx="37">
                  <c:v>20.326000000000001</c:v>
                </c:pt>
                <c:pt idx="38">
                  <c:v>20.344999999999999</c:v>
                </c:pt>
                <c:pt idx="39">
                  <c:v>20.454999999999998</c:v>
                </c:pt>
                <c:pt idx="40">
                  <c:v>20.638999999999999</c:v>
                </c:pt>
                <c:pt idx="41">
                  <c:v>20.776</c:v>
                </c:pt>
                <c:pt idx="42">
                  <c:v>20.876000000000001</c:v>
                </c:pt>
                <c:pt idx="43">
                  <c:v>21.004999999999999</c:v>
                </c:pt>
                <c:pt idx="44">
                  <c:v>21.123000000000001</c:v>
                </c:pt>
                <c:pt idx="45">
                  <c:v>21.184999999999999</c:v>
                </c:pt>
                <c:pt idx="46">
                  <c:v>21.289000000000001</c:v>
                </c:pt>
                <c:pt idx="47">
                  <c:v>21.423999999999999</c:v>
                </c:pt>
                <c:pt idx="48">
                  <c:v>21.616</c:v>
                </c:pt>
                <c:pt idx="49">
                  <c:v>21.771999999999998</c:v>
                </c:pt>
                <c:pt idx="50">
                  <c:v>21.855</c:v>
                </c:pt>
                <c:pt idx="51">
                  <c:v>21.984000000000002</c:v>
                </c:pt>
                <c:pt idx="52">
                  <c:v>22.212</c:v>
                </c:pt>
                <c:pt idx="53">
                  <c:v>22.303000000000001</c:v>
                </c:pt>
                <c:pt idx="54">
                  <c:v>22.376000000000001</c:v>
                </c:pt>
                <c:pt idx="55">
                  <c:v>22.539000000000001</c:v>
                </c:pt>
                <c:pt idx="56">
                  <c:v>22.757999999999999</c:v>
                </c:pt>
                <c:pt idx="57">
                  <c:v>22.902999999999999</c:v>
                </c:pt>
                <c:pt idx="58">
                  <c:v>23.048999999999999</c:v>
                </c:pt>
                <c:pt idx="59">
                  <c:v>23.285</c:v>
                </c:pt>
                <c:pt idx="60">
                  <c:v>23.393999999999998</c:v>
                </c:pt>
                <c:pt idx="61">
                  <c:v>23.631</c:v>
                </c:pt>
                <c:pt idx="62">
                  <c:v>23.867000000000001</c:v>
                </c:pt>
                <c:pt idx="63">
                  <c:v>24.195</c:v>
                </c:pt>
                <c:pt idx="64">
                  <c:v>24.521999999999998</c:v>
                </c:pt>
                <c:pt idx="65">
                  <c:v>24.867999999999999</c:v>
                </c:pt>
                <c:pt idx="66">
                  <c:v>25.122</c:v>
                </c:pt>
                <c:pt idx="67">
                  <c:v>25.376999999999999</c:v>
                </c:pt>
                <c:pt idx="68">
                  <c:v>25.548999999999999</c:v>
                </c:pt>
                <c:pt idx="69">
                  <c:v>25.866</c:v>
                </c:pt>
                <c:pt idx="70">
                  <c:v>25.931000000000001</c:v>
                </c:pt>
                <c:pt idx="71">
                  <c:v>26.195</c:v>
                </c:pt>
                <c:pt idx="72">
                  <c:v>26.475999999999999</c:v>
                </c:pt>
                <c:pt idx="73">
                  <c:v>26.702000000000002</c:v>
                </c:pt>
                <c:pt idx="74">
                  <c:v>27.03</c:v>
                </c:pt>
                <c:pt idx="75">
                  <c:v>27.265999999999998</c:v>
                </c:pt>
                <c:pt idx="76">
                  <c:v>27.556999999999999</c:v>
                </c:pt>
                <c:pt idx="77">
                  <c:v>27.885000000000002</c:v>
                </c:pt>
                <c:pt idx="78">
                  <c:v>28.401</c:v>
                </c:pt>
                <c:pt idx="79">
                  <c:v>28.908000000000001</c:v>
                </c:pt>
                <c:pt idx="80">
                  <c:v>29.315999999999999</c:v>
                </c:pt>
                <c:pt idx="81">
                  <c:v>29.606999999999999</c:v>
                </c:pt>
                <c:pt idx="82">
                  <c:v>30.143000000000001</c:v>
                </c:pt>
                <c:pt idx="83">
                  <c:v>30.634</c:v>
                </c:pt>
                <c:pt idx="84">
                  <c:v>31.015999999999998</c:v>
                </c:pt>
                <c:pt idx="85">
                  <c:v>31.550999999999998</c:v>
                </c:pt>
                <c:pt idx="86">
                  <c:v>32.061</c:v>
                </c:pt>
                <c:pt idx="87">
                  <c:v>32.606000000000002</c:v>
                </c:pt>
                <c:pt idx="88">
                  <c:v>33.225000000000001</c:v>
                </c:pt>
                <c:pt idx="89">
                  <c:v>33.843000000000004</c:v>
                </c:pt>
                <c:pt idx="90">
                  <c:v>34.371000000000002</c:v>
                </c:pt>
                <c:pt idx="91">
                  <c:v>34.988999999999997</c:v>
                </c:pt>
                <c:pt idx="92">
                  <c:v>35.600999999999999</c:v>
                </c:pt>
                <c:pt idx="93">
                  <c:v>36.283999999999999</c:v>
                </c:pt>
                <c:pt idx="94">
                  <c:v>36.805999999999997</c:v>
                </c:pt>
                <c:pt idx="95">
                  <c:v>37.326999999999998</c:v>
                </c:pt>
                <c:pt idx="96">
                  <c:v>38.01</c:v>
                </c:pt>
                <c:pt idx="97">
                  <c:v>38.890999999999998</c:v>
                </c:pt>
                <c:pt idx="98">
                  <c:v>39.539000000000001</c:v>
                </c:pt>
                <c:pt idx="99">
                  <c:v>40.113999999999997</c:v>
                </c:pt>
                <c:pt idx="100">
                  <c:v>40.707000000000001</c:v>
                </c:pt>
                <c:pt idx="101">
                  <c:v>41.317999999999998</c:v>
                </c:pt>
                <c:pt idx="102">
                  <c:v>41.685000000000002</c:v>
                </c:pt>
                <c:pt idx="103">
                  <c:v>42.475999999999999</c:v>
                </c:pt>
                <c:pt idx="104">
                  <c:v>43.167000000000002</c:v>
                </c:pt>
                <c:pt idx="105">
                  <c:v>43.93</c:v>
                </c:pt>
                <c:pt idx="106">
                  <c:v>44.829000000000001</c:v>
                </c:pt>
                <c:pt idx="107">
                  <c:v>45.473999999999997</c:v>
                </c:pt>
                <c:pt idx="108">
                  <c:v>45.948</c:v>
                </c:pt>
                <c:pt idx="109">
                  <c:v>46.595999999999997</c:v>
                </c:pt>
                <c:pt idx="110">
                  <c:v>47.387</c:v>
                </c:pt>
                <c:pt idx="111">
                  <c:v>48.203000000000003</c:v>
                </c:pt>
                <c:pt idx="112">
                  <c:v>48.863</c:v>
                </c:pt>
                <c:pt idx="113">
                  <c:v>50.017000000000003</c:v>
                </c:pt>
                <c:pt idx="114">
                  <c:v>51.033000000000001</c:v>
                </c:pt>
                <c:pt idx="115">
                  <c:v>52.005000000000003</c:v>
                </c:pt>
                <c:pt idx="116">
                  <c:v>52.973999999999997</c:v>
                </c:pt>
                <c:pt idx="117">
                  <c:v>53.890999999999998</c:v>
                </c:pt>
                <c:pt idx="118">
                  <c:v>54.746000000000002</c:v>
                </c:pt>
                <c:pt idx="119">
                  <c:v>55.707999999999998</c:v>
                </c:pt>
                <c:pt idx="120">
                  <c:v>56.563000000000002</c:v>
                </c:pt>
                <c:pt idx="121">
                  <c:v>57.561</c:v>
                </c:pt>
                <c:pt idx="122">
                  <c:v>58.148000000000003</c:v>
                </c:pt>
                <c:pt idx="123">
                  <c:v>58.914000000000001</c:v>
                </c:pt>
                <c:pt idx="124">
                  <c:v>60.072000000000003</c:v>
                </c:pt>
                <c:pt idx="125">
                  <c:v>60.908000000000001</c:v>
                </c:pt>
                <c:pt idx="126">
                  <c:v>61.811999999999998</c:v>
                </c:pt>
                <c:pt idx="127">
                  <c:v>62.698</c:v>
                </c:pt>
                <c:pt idx="128">
                  <c:v>64.239999999999995</c:v>
                </c:pt>
                <c:pt idx="129">
                  <c:v>65.551000000000002</c:v>
                </c:pt>
                <c:pt idx="130">
                  <c:v>66.881</c:v>
                </c:pt>
                <c:pt idx="131">
                  <c:v>67.837999999999994</c:v>
                </c:pt>
                <c:pt idx="132">
                  <c:v>68.813000000000002</c:v>
                </c:pt>
                <c:pt idx="133">
                  <c:v>69.822999999999993</c:v>
                </c:pt>
                <c:pt idx="134">
                  <c:v>70.850999999999999</c:v>
                </c:pt>
                <c:pt idx="135">
                  <c:v>71.914000000000001</c:v>
                </c:pt>
                <c:pt idx="136">
                  <c:v>73.031000000000006</c:v>
                </c:pt>
                <c:pt idx="137">
                  <c:v>74.171999999999997</c:v>
                </c:pt>
                <c:pt idx="138">
                  <c:v>75.287999999999997</c:v>
                </c:pt>
                <c:pt idx="139">
                  <c:v>76.634</c:v>
                </c:pt>
                <c:pt idx="140">
                  <c:v>77.581000000000003</c:v>
                </c:pt>
                <c:pt idx="141">
                  <c:v>78.465999999999994</c:v>
                </c:pt>
                <c:pt idx="142">
                  <c:v>79.730999999999995</c:v>
                </c:pt>
                <c:pt idx="143">
                  <c:v>81.11</c:v>
                </c:pt>
                <c:pt idx="144">
                  <c:v>82.59</c:v>
                </c:pt>
                <c:pt idx="145">
                  <c:v>84.335999999999999</c:v>
                </c:pt>
                <c:pt idx="146">
                  <c:v>85.796000000000006</c:v>
                </c:pt>
                <c:pt idx="147">
                  <c:v>87.001999999999995</c:v>
                </c:pt>
                <c:pt idx="148">
                  <c:v>88.305999999999997</c:v>
                </c:pt>
                <c:pt idx="149">
                  <c:v>89.734999999999999</c:v>
                </c:pt>
                <c:pt idx="150">
                  <c:v>91.200999999999993</c:v>
                </c:pt>
                <c:pt idx="151">
                  <c:v>92.355999999999995</c:v>
                </c:pt>
                <c:pt idx="152">
                  <c:v>93.456999999999994</c:v>
                </c:pt>
                <c:pt idx="153">
                  <c:v>95.063000000000002</c:v>
                </c:pt>
                <c:pt idx="154">
                  <c:v>96.218000000000004</c:v>
                </c:pt>
                <c:pt idx="155">
                  <c:v>97.691999999999993</c:v>
                </c:pt>
                <c:pt idx="156">
                  <c:v>99.242000000000004</c:v>
                </c:pt>
                <c:pt idx="157">
                  <c:v>100.18899999999999</c:v>
                </c:pt>
                <c:pt idx="158">
                  <c:v>101.503</c:v>
                </c:pt>
                <c:pt idx="159">
                  <c:v>102.664</c:v>
                </c:pt>
                <c:pt idx="160">
                  <c:v>104.083</c:v>
                </c:pt>
                <c:pt idx="161">
                  <c:v>105.316</c:v>
                </c:pt>
                <c:pt idx="162">
                  <c:v>106.727</c:v>
                </c:pt>
                <c:pt idx="163">
                  <c:v>107.92400000000001</c:v>
                </c:pt>
                <c:pt idx="164">
                  <c:v>109.121</c:v>
                </c:pt>
                <c:pt idx="165">
                  <c:v>110.264</c:v>
                </c:pt>
                <c:pt idx="166">
                  <c:v>111.032</c:v>
                </c:pt>
                <c:pt idx="167">
                  <c:v>111.985</c:v>
                </c:pt>
                <c:pt idx="168">
                  <c:v>113.892</c:v>
                </c:pt>
                <c:pt idx="169">
                  <c:v>114.828</c:v>
                </c:pt>
                <c:pt idx="170">
                  <c:v>116.033</c:v>
                </c:pt>
                <c:pt idx="171">
                  <c:v>116.98699999999999</c:v>
                </c:pt>
                <c:pt idx="172">
                  <c:v>118.246</c:v>
                </c:pt>
                <c:pt idx="173">
                  <c:v>119.182</c:v>
                </c:pt>
                <c:pt idx="174">
                  <c:v>120.53100000000001</c:v>
                </c:pt>
                <c:pt idx="175">
                  <c:v>121.905</c:v>
                </c:pt>
                <c:pt idx="176">
                  <c:v>123.20099999999999</c:v>
                </c:pt>
                <c:pt idx="177">
                  <c:v>125.244</c:v>
                </c:pt>
                <c:pt idx="178">
                  <c:v>126.86499999999999</c:v>
                </c:pt>
                <c:pt idx="179">
                  <c:v>128.584</c:v>
                </c:pt>
                <c:pt idx="180">
                  <c:v>129.964</c:v>
                </c:pt>
                <c:pt idx="181">
                  <c:v>131.52199999999999</c:v>
                </c:pt>
                <c:pt idx="182">
                  <c:v>132.79900000000001</c:v>
                </c:pt>
                <c:pt idx="183">
                  <c:v>134.38399999999999</c:v>
                </c:pt>
                <c:pt idx="184">
                  <c:v>136.29499999999999</c:v>
                </c:pt>
                <c:pt idx="185">
                  <c:v>138.536</c:v>
                </c:pt>
                <c:pt idx="186">
                  <c:v>140.798</c:v>
                </c:pt>
                <c:pt idx="187">
                  <c:v>142.43700000000001</c:v>
                </c:pt>
                <c:pt idx="188">
                  <c:v>143.86000000000001</c:v>
                </c:pt>
                <c:pt idx="189">
                  <c:v>145.87700000000001</c:v>
                </c:pt>
                <c:pt idx="190">
                  <c:v>148.249</c:v>
                </c:pt>
                <c:pt idx="191">
                  <c:v>149.11500000000001</c:v>
                </c:pt>
                <c:pt idx="192">
                  <c:v>150.39500000000001</c:v>
                </c:pt>
                <c:pt idx="193">
                  <c:v>151.63300000000001</c:v>
                </c:pt>
                <c:pt idx="194">
                  <c:v>152.58600000000001</c:v>
                </c:pt>
                <c:pt idx="195">
                  <c:v>153.797</c:v>
                </c:pt>
                <c:pt idx="196">
                  <c:v>155.24600000000001</c:v>
                </c:pt>
                <c:pt idx="197">
                  <c:v>156.69499999999999</c:v>
                </c:pt>
                <c:pt idx="198">
                  <c:v>157.96100000000001</c:v>
                </c:pt>
                <c:pt idx="199">
                  <c:v>159.81399999999999</c:v>
                </c:pt>
                <c:pt idx="200">
                  <c:v>161.11600000000001</c:v>
                </c:pt>
                <c:pt idx="201">
                  <c:v>162.93299999999999</c:v>
                </c:pt>
                <c:pt idx="202">
                  <c:v>163.52199999999999</c:v>
                </c:pt>
                <c:pt idx="203">
                  <c:v>165.16</c:v>
                </c:pt>
                <c:pt idx="204">
                  <c:v>167.535</c:v>
                </c:pt>
                <c:pt idx="205">
                  <c:v>170.62799999999999</c:v>
                </c:pt>
                <c:pt idx="206">
                  <c:v>173.61</c:v>
                </c:pt>
                <c:pt idx="207">
                  <c:v>175.506</c:v>
                </c:pt>
                <c:pt idx="208">
                  <c:v>178.49199999999999</c:v>
                </c:pt>
                <c:pt idx="209">
                  <c:v>188.68899999999999</c:v>
                </c:pt>
                <c:pt idx="210">
                  <c:v>225.01900000000001</c:v>
                </c:pt>
                <c:pt idx="211">
                  <c:v>255.00700000000001</c:v>
                </c:pt>
                <c:pt idx="212">
                  <c:v>248.011</c:v>
                </c:pt>
                <c:pt idx="213">
                  <c:v>242.84100000000001</c:v>
                </c:pt>
                <c:pt idx="214">
                  <c:v>236.41300000000001</c:v>
                </c:pt>
                <c:pt idx="215">
                  <c:v>232.03700000000001</c:v>
                </c:pt>
                <c:pt idx="216">
                  <c:v>229.702</c:v>
                </c:pt>
                <c:pt idx="217">
                  <c:v>228.517</c:v>
                </c:pt>
                <c:pt idx="218">
                  <c:v>228.93600000000001</c:v>
                </c:pt>
                <c:pt idx="219">
                  <c:v>234.26900000000001</c:v>
                </c:pt>
                <c:pt idx="220">
                  <c:v>283.96199999999999</c:v>
                </c:pt>
                <c:pt idx="221">
                  <c:v>344.01400000000001</c:v>
                </c:pt>
                <c:pt idx="222">
                  <c:v>387.37200000000001</c:v>
                </c:pt>
                <c:pt idx="223">
                  <c:v>404.69400000000002</c:v>
                </c:pt>
                <c:pt idx="224">
                  <c:v>412.899</c:v>
                </c:pt>
                <c:pt idx="225">
                  <c:v>412.53399999999999</c:v>
                </c:pt>
                <c:pt idx="226">
                  <c:v>374.34399999999999</c:v>
                </c:pt>
                <c:pt idx="227">
                  <c:v>352.036</c:v>
                </c:pt>
                <c:pt idx="228">
                  <c:v>340.79399999999998</c:v>
                </c:pt>
                <c:pt idx="229">
                  <c:v>337.96699999999998</c:v>
                </c:pt>
                <c:pt idx="230">
                  <c:v>333.428</c:v>
                </c:pt>
                <c:pt idx="231">
                  <c:v>329.505</c:v>
                </c:pt>
                <c:pt idx="232">
                  <c:v>326.16699999999997</c:v>
                </c:pt>
                <c:pt idx="233">
                  <c:v>323.447</c:v>
                </c:pt>
                <c:pt idx="234">
                  <c:v>318.03199999999998</c:v>
                </c:pt>
                <c:pt idx="235">
                  <c:v>315.09300000000002</c:v>
                </c:pt>
                <c:pt idx="236">
                  <c:v>336.017</c:v>
                </c:pt>
                <c:pt idx="237">
                  <c:v>364.39100000000002</c:v>
                </c:pt>
                <c:pt idx="238">
                  <c:v>388.86099999999999</c:v>
                </c:pt>
                <c:pt idx="239">
                  <c:v>416.17</c:v>
                </c:pt>
                <c:pt idx="240">
                  <c:v>446.04300000000001</c:v>
                </c:pt>
                <c:pt idx="241">
                  <c:v>468.81700000000001</c:v>
                </c:pt>
                <c:pt idx="242">
                  <c:v>493.08499999999998</c:v>
                </c:pt>
                <c:pt idx="243">
                  <c:v>510.66800000000001</c:v>
                </c:pt>
                <c:pt idx="244">
                  <c:v>516.73099999999999</c:v>
                </c:pt>
                <c:pt idx="245">
                  <c:v>535.67499999999995</c:v>
                </c:pt>
                <c:pt idx="246">
                  <c:v>551.56299999999999</c:v>
                </c:pt>
                <c:pt idx="247">
                  <c:v>553.101</c:v>
                </c:pt>
                <c:pt idx="248">
                  <c:v>564.96</c:v>
                </c:pt>
                <c:pt idx="249">
                  <c:v>564.71799999999996</c:v>
                </c:pt>
                <c:pt idx="250">
                  <c:v>564.07799999999997</c:v>
                </c:pt>
                <c:pt idx="251">
                  <c:v>575.54300000000001</c:v>
                </c:pt>
                <c:pt idx="252">
                  <c:v>579.19299999999998</c:v>
                </c:pt>
                <c:pt idx="253">
                  <c:v>580.66399999999999</c:v>
                </c:pt>
                <c:pt idx="254">
                  <c:v>582.11699999999996</c:v>
                </c:pt>
                <c:pt idx="255">
                  <c:v>590.39499999999998</c:v>
                </c:pt>
                <c:pt idx="256">
                  <c:v>592.07600000000002</c:v>
                </c:pt>
                <c:pt idx="257">
                  <c:v>594.36199999999997</c:v>
                </c:pt>
                <c:pt idx="258">
                  <c:v>597.17899999999997</c:v>
                </c:pt>
                <c:pt idx="259">
                  <c:v>600.4</c:v>
                </c:pt>
                <c:pt idx="260">
                  <c:v>608.91899999999998</c:v>
                </c:pt>
                <c:pt idx="261">
                  <c:v>615.91700000000003</c:v>
                </c:pt>
                <c:pt idx="262">
                  <c:v>625.07600000000002</c:v>
                </c:pt>
                <c:pt idx="263">
                  <c:v>639.49199999999996</c:v>
                </c:pt>
                <c:pt idx="264">
                  <c:v>651.98599999999999</c:v>
                </c:pt>
                <c:pt idx="265">
                  <c:v>665.11699999999996</c:v>
                </c:pt>
                <c:pt idx="266">
                  <c:v>680.40700000000004</c:v>
                </c:pt>
                <c:pt idx="267">
                  <c:v>689.04899999999998</c:v>
                </c:pt>
                <c:pt idx="268">
                  <c:v>691.98400000000004</c:v>
                </c:pt>
                <c:pt idx="269">
                  <c:v>688.73400000000004</c:v>
                </c:pt>
                <c:pt idx="270">
                  <c:v>690.19899999999996</c:v>
                </c:pt>
                <c:pt idx="271">
                  <c:v>699.93700000000001</c:v>
                </c:pt>
                <c:pt idx="272">
                  <c:v>720.97900000000004</c:v>
                </c:pt>
                <c:pt idx="273">
                  <c:v>735.00900000000001</c:v>
                </c:pt>
                <c:pt idx="274">
                  <c:v>747.83799999999997</c:v>
                </c:pt>
                <c:pt idx="275">
                  <c:v>757.67499999999995</c:v>
                </c:pt>
                <c:pt idx="276">
                  <c:v>767.42399999999998</c:v>
                </c:pt>
                <c:pt idx="277">
                  <c:v>777.28300000000002</c:v>
                </c:pt>
                <c:pt idx="278">
                  <c:v>785.21799999999996</c:v>
                </c:pt>
                <c:pt idx="279">
                  <c:v>790.39499999999998</c:v>
                </c:pt>
                <c:pt idx="280">
                  <c:v>792.42499999999995</c:v>
                </c:pt>
                <c:pt idx="281">
                  <c:v>792.78399999999999</c:v>
                </c:pt>
                <c:pt idx="282">
                  <c:v>792.85599999999999</c:v>
                </c:pt>
                <c:pt idx="283">
                  <c:v>796.59299999999996</c:v>
                </c:pt>
                <c:pt idx="284">
                  <c:v>800.81399999999996</c:v>
                </c:pt>
                <c:pt idx="285">
                  <c:v>811.85199999999998</c:v>
                </c:pt>
                <c:pt idx="286">
                  <c:v>819.86400000000003</c:v>
                </c:pt>
                <c:pt idx="287">
                  <c:v>818.94299999999998</c:v>
                </c:pt>
                <c:pt idx="288">
                  <c:v>821.56299999999999</c:v>
                </c:pt>
                <c:pt idx="289">
                  <c:v>825.88199999999995</c:v>
                </c:pt>
                <c:pt idx="290">
                  <c:v>834.01199999999994</c:v>
                </c:pt>
                <c:pt idx="291">
                  <c:v>842.04300000000001</c:v>
                </c:pt>
                <c:pt idx="292">
                  <c:v>842.28</c:v>
                </c:pt>
                <c:pt idx="293">
                  <c:v>837.84400000000005</c:v>
                </c:pt>
                <c:pt idx="294">
                  <c:v>835.12599999999998</c:v>
                </c:pt>
                <c:pt idx="295">
                  <c:v>835.83299999999997</c:v>
                </c:pt>
                <c:pt idx="296">
                  <c:v>837.26400000000001</c:v>
                </c:pt>
                <c:pt idx="297">
                  <c:v>839.26599999999996</c:v>
                </c:pt>
                <c:pt idx="298">
                  <c:v>840.80399999999997</c:v>
                </c:pt>
                <c:pt idx="299">
                  <c:v>843.67399999999998</c:v>
                </c:pt>
                <c:pt idx="300">
                  <c:v>849.31100000000004</c:v>
                </c:pt>
                <c:pt idx="301">
                  <c:v>852.26499999999999</c:v>
                </c:pt>
                <c:pt idx="302">
                  <c:v>854.13699999999994</c:v>
                </c:pt>
                <c:pt idx="303">
                  <c:v>852.08100000000002</c:v>
                </c:pt>
                <c:pt idx="304">
                  <c:v>852.73500000000001</c:v>
                </c:pt>
                <c:pt idx="305">
                  <c:v>854.28099999999995</c:v>
                </c:pt>
                <c:pt idx="306">
                  <c:v>855.07299999999998</c:v>
                </c:pt>
                <c:pt idx="307">
                  <c:v>858.11900000000003</c:v>
                </c:pt>
                <c:pt idx="308">
                  <c:v>859.28599999999994</c:v>
                </c:pt>
                <c:pt idx="309">
                  <c:v>858.976</c:v>
                </c:pt>
                <c:pt idx="310">
                  <c:v>857.20699999999999</c:v>
                </c:pt>
                <c:pt idx="311">
                  <c:v>859.10299999999995</c:v>
                </c:pt>
                <c:pt idx="312">
                  <c:v>865.01300000000003</c:v>
                </c:pt>
                <c:pt idx="313">
                  <c:v>868.84799999999996</c:v>
                </c:pt>
                <c:pt idx="314">
                  <c:v>869.12199999999996</c:v>
                </c:pt>
                <c:pt idx="315">
                  <c:v>866.399</c:v>
                </c:pt>
                <c:pt idx="316">
                  <c:v>861.09100000000001</c:v>
                </c:pt>
                <c:pt idx="317">
                  <c:v>850.59799999999996</c:v>
                </c:pt>
                <c:pt idx="318">
                  <c:v>650.68899999999996</c:v>
                </c:pt>
                <c:pt idx="319">
                  <c:v>395.76900000000001</c:v>
                </c:pt>
                <c:pt idx="320">
                  <c:v>166.51</c:v>
                </c:pt>
                <c:pt idx="321">
                  <c:v>80.792000000000002</c:v>
                </c:pt>
                <c:pt idx="322">
                  <c:v>82.055999999999997</c:v>
                </c:pt>
                <c:pt idx="323">
                  <c:v>94.906000000000006</c:v>
                </c:pt>
                <c:pt idx="324">
                  <c:v>79.105999999999995</c:v>
                </c:pt>
                <c:pt idx="325">
                  <c:v>64.61</c:v>
                </c:pt>
                <c:pt idx="326">
                  <c:v>71.760999999999996</c:v>
                </c:pt>
                <c:pt idx="327">
                  <c:v>71.778999999999996</c:v>
                </c:pt>
                <c:pt idx="328">
                  <c:v>70.935000000000002</c:v>
                </c:pt>
                <c:pt idx="329">
                  <c:v>56.237000000000002</c:v>
                </c:pt>
                <c:pt idx="330">
                  <c:v>63.933999999999997</c:v>
                </c:pt>
                <c:pt idx="331">
                  <c:v>71.828999999999994</c:v>
                </c:pt>
                <c:pt idx="332">
                  <c:v>77.08</c:v>
                </c:pt>
                <c:pt idx="333">
                  <c:v>79.188000000000002</c:v>
                </c:pt>
                <c:pt idx="334">
                  <c:v>79.843000000000004</c:v>
                </c:pt>
                <c:pt idx="335">
                  <c:v>83.837999999999994</c:v>
                </c:pt>
                <c:pt idx="336">
                  <c:v>85.183999999999997</c:v>
                </c:pt>
                <c:pt idx="337">
                  <c:v>81.968000000000004</c:v>
                </c:pt>
                <c:pt idx="338">
                  <c:v>76.655000000000001</c:v>
                </c:pt>
                <c:pt idx="339">
                  <c:v>62.301000000000002</c:v>
                </c:pt>
                <c:pt idx="340">
                  <c:v>50.338999999999999</c:v>
                </c:pt>
                <c:pt idx="341">
                  <c:v>46.783999999999999</c:v>
                </c:pt>
                <c:pt idx="342">
                  <c:v>42.991</c:v>
                </c:pt>
                <c:pt idx="343">
                  <c:v>41.93</c:v>
                </c:pt>
                <c:pt idx="344">
                  <c:v>42.218000000000004</c:v>
                </c:pt>
                <c:pt idx="345">
                  <c:v>43.393999999999998</c:v>
                </c:pt>
                <c:pt idx="346">
                  <c:v>48.331000000000003</c:v>
                </c:pt>
                <c:pt idx="347">
                  <c:v>53.433</c:v>
                </c:pt>
                <c:pt idx="348">
                  <c:v>53.414999999999999</c:v>
                </c:pt>
                <c:pt idx="349">
                  <c:v>55.061999999999998</c:v>
                </c:pt>
                <c:pt idx="350">
                  <c:v>55.523000000000003</c:v>
                </c:pt>
                <c:pt idx="351">
                  <c:v>55.415999999999997</c:v>
                </c:pt>
                <c:pt idx="352">
                  <c:v>55.62</c:v>
                </c:pt>
                <c:pt idx="353">
                  <c:v>53.107999999999997</c:v>
                </c:pt>
                <c:pt idx="354">
                  <c:v>54.061999999999998</c:v>
                </c:pt>
                <c:pt idx="355">
                  <c:v>59.762999999999998</c:v>
                </c:pt>
                <c:pt idx="356">
                  <c:v>58.88</c:v>
                </c:pt>
                <c:pt idx="357">
                  <c:v>55.851999999999997</c:v>
                </c:pt>
                <c:pt idx="358">
                  <c:v>42.442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Test!$J$37:$L$37</c:f>
              <c:strCache>
                <c:ptCount val="1"/>
                <c:pt idx="0">
                  <c:v>Th5o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Meas!$AH$2:$AH$1001</c:f>
              <c:numCache>
                <c:formatCode>General</c:formatCode>
                <c:ptCount val="1000"/>
                <c:pt idx="0">
                  <c:v>19.170999999999999</c:v>
                </c:pt>
                <c:pt idx="1">
                  <c:v>19.178999999999998</c:v>
                </c:pt>
                <c:pt idx="2">
                  <c:v>19.178999999999998</c:v>
                </c:pt>
                <c:pt idx="3">
                  <c:v>19.225999999999999</c:v>
                </c:pt>
                <c:pt idx="4">
                  <c:v>19.152000000000001</c:v>
                </c:pt>
                <c:pt idx="5">
                  <c:v>19.196999999999999</c:v>
                </c:pt>
                <c:pt idx="6">
                  <c:v>19.186</c:v>
                </c:pt>
                <c:pt idx="7">
                  <c:v>19.231000000000002</c:v>
                </c:pt>
                <c:pt idx="8">
                  <c:v>19.241</c:v>
                </c:pt>
                <c:pt idx="9">
                  <c:v>19.222999999999999</c:v>
                </c:pt>
                <c:pt idx="10">
                  <c:v>19.167999999999999</c:v>
                </c:pt>
                <c:pt idx="11">
                  <c:v>19.202000000000002</c:v>
                </c:pt>
                <c:pt idx="12">
                  <c:v>19.265000000000001</c:v>
                </c:pt>
                <c:pt idx="13">
                  <c:v>19.309999999999999</c:v>
                </c:pt>
                <c:pt idx="14">
                  <c:v>19.254999999999999</c:v>
                </c:pt>
                <c:pt idx="15">
                  <c:v>19.292000000000002</c:v>
                </c:pt>
                <c:pt idx="16">
                  <c:v>19.384</c:v>
                </c:pt>
                <c:pt idx="17">
                  <c:v>19.309999999999999</c:v>
                </c:pt>
                <c:pt idx="18">
                  <c:v>19.373000000000001</c:v>
                </c:pt>
                <c:pt idx="19">
                  <c:v>19.465</c:v>
                </c:pt>
                <c:pt idx="20">
                  <c:v>19.465</c:v>
                </c:pt>
                <c:pt idx="21">
                  <c:v>19.428999999999998</c:v>
                </c:pt>
                <c:pt idx="22">
                  <c:v>19.484000000000002</c:v>
                </c:pt>
                <c:pt idx="23">
                  <c:v>19.556999999999999</c:v>
                </c:pt>
                <c:pt idx="24">
                  <c:v>19.667999999999999</c:v>
                </c:pt>
                <c:pt idx="25">
                  <c:v>19.631</c:v>
                </c:pt>
                <c:pt idx="26">
                  <c:v>19.704000000000001</c:v>
                </c:pt>
                <c:pt idx="27">
                  <c:v>19.741</c:v>
                </c:pt>
                <c:pt idx="28">
                  <c:v>19.686</c:v>
                </c:pt>
                <c:pt idx="29">
                  <c:v>19.795999999999999</c:v>
                </c:pt>
                <c:pt idx="30">
                  <c:v>19.87</c:v>
                </c:pt>
                <c:pt idx="31">
                  <c:v>19.925000000000001</c:v>
                </c:pt>
                <c:pt idx="32">
                  <c:v>19.925000000000001</c:v>
                </c:pt>
                <c:pt idx="33">
                  <c:v>20.053999999999998</c:v>
                </c:pt>
                <c:pt idx="34">
                  <c:v>20.071999999999999</c:v>
                </c:pt>
                <c:pt idx="35">
                  <c:v>20.126999999999999</c:v>
                </c:pt>
                <c:pt idx="36">
                  <c:v>20.135000000000002</c:v>
                </c:pt>
                <c:pt idx="37">
                  <c:v>20.326000000000001</c:v>
                </c:pt>
                <c:pt idx="38">
                  <c:v>20.344999999999999</c:v>
                </c:pt>
                <c:pt idx="39">
                  <c:v>20.492000000000001</c:v>
                </c:pt>
                <c:pt idx="40">
                  <c:v>20.638999999999999</c:v>
                </c:pt>
                <c:pt idx="41">
                  <c:v>20.739000000000001</c:v>
                </c:pt>
                <c:pt idx="42">
                  <c:v>20.802</c:v>
                </c:pt>
                <c:pt idx="43">
                  <c:v>20.95</c:v>
                </c:pt>
                <c:pt idx="44">
                  <c:v>21.030999999999999</c:v>
                </c:pt>
                <c:pt idx="45">
                  <c:v>21.149000000000001</c:v>
                </c:pt>
                <c:pt idx="46">
                  <c:v>21.233000000000001</c:v>
                </c:pt>
                <c:pt idx="47">
                  <c:v>21.369</c:v>
                </c:pt>
                <c:pt idx="48">
                  <c:v>21.506</c:v>
                </c:pt>
                <c:pt idx="49">
                  <c:v>21.606000000000002</c:v>
                </c:pt>
                <c:pt idx="50">
                  <c:v>21.727</c:v>
                </c:pt>
                <c:pt idx="51">
                  <c:v>21.837</c:v>
                </c:pt>
                <c:pt idx="52">
                  <c:v>21.937000000000001</c:v>
                </c:pt>
                <c:pt idx="53">
                  <c:v>22.120999999999999</c:v>
                </c:pt>
                <c:pt idx="54">
                  <c:v>22.193999999999999</c:v>
                </c:pt>
                <c:pt idx="55">
                  <c:v>22.303000000000001</c:v>
                </c:pt>
                <c:pt idx="56">
                  <c:v>22.539000000000001</c:v>
                </c:pt>
                <c:pt idx="57">
                  <c:v>22.667000000000002</c:v>
                </c:pt>
                <c:pt idx="58">
                  <c:v>22.794</c:v>
                </c:pt>
                <c:pt idx="59">
                  <c:v>23.012</c:v>
                </c:pt>
                <c:pt idx="60">
                  <c:v>23.085000000000001</c:v>
                </c:pt>
                <c:pt idx="61">
                  <c:v>23.212</c:v>
                </c:pt>
                <c:pt idx="62">
                  <c:v>23.521999999999998</c:v>
                </c:pt>
                <c:pt idx="63">
                  <c:v>23.74</c:v>
                </c:pt>
                <c:pt idx="64">
                  <c:v>23.975999999999999</c:v>
                </c:pt>
                <c:pt idx="65">
                  <c:v>24.195</c:v>
                </c:pt>
                <c:pt idx="66">
                  <c:v>24.376000000000001</c:v>
                </c:pt>
                <c:pt idx="67">
                  <c:v>24.54</c:v>
                </c:pt>
                <c:pt idx="68">
                  <c:v>24.803000000000001</c:v>
                </c:pt>
                <c:pt idx="69">
                  <c:v>24.956</c:v>
                </c:pt>
                <c:pt idx="70">
                  <c:v>25.076000000000001</c:v>
                </c:pt>
                <c:pt idx="71">
                  <c:v>25.34</c:v>
                </c:pt>
                <c:pt idx="72">
                  <c:v>25.567</c:v>
                </c:pt>
                <c:pt idx="73">
                  <c:v>25.738</c:v>
                </c:pt>
                <c:pt idx="74">
                  <c:v>25.992999999999999</c:v>
                </c:pt>
                <c:pt idx="75">
                  <c:v>26.248000000000001</c:v>
                </c:pt>
                <c:pt idx="76">
                  <c:v>26.356999999999999</c:v>
                </c:pt>
                <c:pt idx="77">
                  <c:v>26.684000000000001</c:v>
                </c:pt>
                <c:pt idx="78">
                  <c:v>27</c:v>
                </c:pt>
                <c:pt idx="79">
                  <c:v>27.434999999999999</c:v>
                </c:pt>
                <c:pt idx="80">
                  <c:v>27.879000000000001</c:v>
                </c:pt>
                <c:pt idx="81">
                  <c:v>28.134</c:v>
                </c:pt>
                <c:pt idx="82">
                  <c:v>28.542000000000002</c:v>
                </c:pt>
                <c:pt idx="83">
                  <c:v>28.832999999999998</c:v>
                </c:pt>
                <c:pt idx="84">
                  <c:v>29.123999999999999</c:v>
                </c:pt>
                <c:pt idx="85">
                  <c:v>29.513999999999999</c:v>
                </c:pt>
                <c:pt idx="86">
                  <c:v>29.969000000000001</c:v>
                </c:pt>
                <c:pt idx="87">
                  <c:v>30.369</c:v>
                </c:pt>
                <c:pt idx="88">
                  <c:v>31.006</c:v>
                </c:pt>
                <c:pt idx="89">
                  <c:v>31.405999999999999</c:v>
                </c:pt>
                <c:pt idx="90">
                  <c:v>31.841999999999999</c:v>
                </c:pt>
                <c:pt idx="91">
                  <c:v>32.405999999999999</c:v>
                </c:pt>
                <c:pt idx="92">
                  <c:v>32.825000000000003</c:v>
                </c:pt>
                <c:pt idx="93">
                  <c:v>33.279000000000003</c:v>
                </c:pt>
                <c:pt idx="94">
                  <c:v>33.752000000000002</c:v>
                </c:pt>
                <c:pt idx="95">
                  <c:v>34.371000000000002</c:v>
                </c:pt>
                <c:pt idx="96">
                  <c:v>34.862000000000002</c:v>
                </c:pt>
                <c:pt idx="97">
                  <c:v>35.511000000000003</c:v>
                </c:pt>
                <c:pt idx="98">
                  <c:v>35.978999999999999</c:v>
                </c:pt>
                <c:pt idx="99">
                  <c:v>36.427999999999997</c:v>
                </c:pt>
                <c:pt idx="100">
                  <c:v>36.932000000000002</c:v>
                </c:pt>
                <c:pt idx="101">
                  <c:v>37.453000000000003</c:v>
                </c:pt>
                <c:pt idx="102">
                  <c:v>37.999000000000002</c:v>
                </c:pt>
                <c:pt idx="103">
                  <c:v>38.700000000000003</c:v>
                </c:pt>
                <c:pt idx="104">
                  <c:v>39.534999999999997</c:v>
                </c:pt>
                <c:pt idx="105">
                  <c:v>40.082999999999998</c:v>
                </c:pt>
                <c:pt idx="106">
                  <c:v>40.694000000000003</c:v>
                </c:pt>
                <c:pt idx="107">
                  <c:v>41.320999999999998</c:v>
                </c:pt>
                <c:pt idx="108">
                  <c:v>42.011000000000003</c:v>
                </c:pt>
                <c:pt idx="109">
                  <c:v>42.676000000000002</c:v>
                </c:pt>
                <c:pt idx="110">
                  <c:v>43.323999999999998</c:v>
                </c:pt>
                <c:pt idx="111">
                  <c:v>43.945999999999998</c:v>
                </c:pt>
                <c:pt idx="112">
                  <c:v>44.790999999999997</c:v>
                </c:pt>
                <c:pt idx="113">
                  <c:v>45.759</c:v>
                </c:pt>
                <c:pt idx="114">
                  <c:v>46.621000000000002</c:v>
                </c:pt>
                <c:pt idx="115">
                  <c:v>47.853999999999999</c:v>
                </c:pt>
                <c:pt idx="116">
                  <c:v>48.948999999999998</c:v>
                </c:pt>
                <c:pt idx="117">
                  <c:v>49.972000000000001</c:v>
                </c:pt>
                <c:pt idx="118">
                  <c:v>50.898000000000003</c:v>
                </c:pt>
                <c:pt idx="119">
                  <c:v>51.539000000000001</c:v>
                </c:pt>
                <c:pt idx="120">
                  <c:v>52.359000000000002</c:v>
                </c:pt>
                <c:pt idx="121">
                  <c:v>53</c:v>
                </c:pt>
                <c:pt idx="122">
                  <c:v>53.677</c:v>
                </c:pt>
                <c:pt idx="123">
                  <c:v>54.301000000000002</c:v>
                </c:pt>
                <c:pt idx="124">
                  <c:v>55.137999999999998</c:v>
                </c:pt>
                <c:pt idx="125">
                  <c:v>56.189</c:v>
                </c:pt>
                <c:pt idx="126">
                  <c:v>57.258000000000003</c:v>
                </c:pt>
                <c:pt idx="127">
                  <c:v>58.326999999999998</c:v>
                </c:pt>
                <c:pt idx="128">
                  <c:v>59.412999999999997</c:v>
                </c:pt>
                <c:pt idx="129">
                  <c:v>60.801000000000002</c:v>
                </c:pt>
                <c:pt idx="130">
                  <c:v>62.06</c:v>
                </c:pt>
                <c:pt idx="131">
                  <c:v>63.07</c:v>
                </c:pt>
                <c:pt idx="132">
                  <c:v>64.009</c:v>
                </c:pt>
                <c:pt idx="133">
                  <c:v>64.965999999999994</c:v>
                </c:pt>
                <c:pt idx="134">
                  <c:v>65.924000000000007</c:v>
                </c:pt>
                <c:pt idx="135">
                  <c:v>67.004999999999995</c:v>
                </c:pt>
                <c:pt idx="136">
                  <c:v>67.944000000000003</c:v>
                </c:pt>
                <c:pt idx="137">
                  <c:v>69.033000000000001</c:v>
                </c:pt>
                <c:pt idx="138">
                  <c:v>69.936999999999998</c:v>
                </c:pt>
                <c:pt idx="139">
                  <c:v>70.876000000000005</c:v>
                </c:pt>
                <c:pt idx="140">
                  <c:v>71.930000000000007</c:v>
                </c:pt>
                <c:pt idx="141">
                  <c:v>72.727000000000004</c:v>
                </c:pt>
                <c:pt idx="142">
                  <c:v>73.867999999999995</c:v>
                </c:pt>
                <c:pt idx="143">
                  <c:v>75.159000000000006</c:v>
                </c:pt>
                <c:pt idx="144">
                  <c:v>76.444000000000003</c:v>
                </c:pt>
                <c:pt idx="145">
                  <c:v>78.082999999999998</c:v>
                </c:pt>
                <c:pt idx="146">
                  <c:v>79.384</c:v>
                </c:pt>
                <c:pt idx="147">
                  <c:v>80.585999999999999</c:v>
                </c:pt>
                <c:pt idx="148">
                  <c:v>81.603999999999999</c:v>
                </c:pt>
                <c:pt idx="149">
                  <c:v>82.869</c:v>
                </c:pt>
                <c:pt idx="150">
                  <c:v>84.012</c:v>
                </c:pt>
                <c:pt idx="151">
                  <c:v>84.915999999999997</c:v>
                </c:pt>
                <c:pt idx="152">
                  <c:v>86.015000000000001</c:v>
                </c:pt>
                <c:pt idx="153">
                  <c:v>87.319000000000003</c:v>
                </c:pt>
                <c:pt idx="154">
                  <c:v>88.634</c:v>
                </c:pt>
                <c:pt idx="155">
                  <c:v>89.628</c:v>
                </c:pt>
                <c:pt idx="156">
                  <c:v>90.534000000000006</c:v>
                </c:pt>
                <c:pt idx="157">
                  <c:v>91.671000000000006</c:v>
                </c:pt>
                <c:pt idx="158">
                  <c:v>93.332999999999998</c:v>
                </c:pt>
                <c:pt idx="159">
                  <c:v>94.504999999999995</c:v>
                </c:pt>
                <c:pt idx="160">
                  <c:v>95.382999999999996</c:v>
                </c:pt>
                <c:pt idx="161">
                  <c:v>96.307000000000002</c:v>
                </c:pt>
                <c:pt idx="162">
                  <c:v>97.372</c:v>
                </c:pt>
                <c:pt idx="163">
                  <c:v>98.688999999999993</c:v>
                </c:pt>
                <c:pt idx="164">
                  <c:v>100.18899999999999</c:v>
                </c:pt>
                <c:pt idx="165">
                  <c:v>101.22499999999999</c:v>
                </c:pt>
                <c:pt idx="166">
                  <c:v>101.779</c:v>
                </c:pt>
                <c:pt idx="167">
                  <c:v>102.44</c:v>
                </c:pt>
                <c:pt idx="168">
                  <c:v>103.351</c:v>
                </c:pt>
                <c:pt idx="169">
                  <c:v>104.584</c:v>
                </c:pt>
                <c:pt idx="170">
                  <c:v>105.334</c:v>
                </c:pt>
                <c:pt idx="171">
                  <c:v>106.155</c:v>
                </c:pt>
                <c:pt idx="172">
                  <c:v>107.67400000000001</c:v>
                </c:pt>
                <c:pt idx="173">
                  <c:v>108.621</c:v>
                </c:pt>
                <c:pt idx="174">
                  <c:v>109.407</c:v>
                </c:pt>
                <c:pt idx="175">
                  <c:v>110.539</c:v>
                </c:pt>
                <c:pt idx="176">
                  <c:v>111.74</c:v>
                </c:pt>
                <c:pt idx="177">
                  <c:v>112.946</c:v>
                </c:pt>
                <c:pt idx="178">
                  <c:v>114.55500000000001</c:v>
                </c:pt>
                <c:pt idx="179">
                  <c:v>116.06399999999999</c:v>
                </c:pt>
                <c:pt idx="180">
                  <c:v>116.96599999999999</c:v>
                </c:pt>
                <c:pt idx="181">
                  <c:v>117.416</c:v>
                </c:pt>
                <c:pt idx="182">
                  <c:v>118.395</c:v>
                </c:pt>
                <c:pt idx="183">
                  <c:v>119.71599999999999</c:v>
                </c:pt>
                <c:pt idx="184">
                  <c:v>120.66</c:v>
                </c:pt>
                <c:pt idx="185">
                  <c:v>122.369</c:v>
                </c:pt>
                <c:pt idx="186">
                  <c:v>123.88</c:v>
                </c:pt>
                <c:pt idx="187">
                  <c:v>126.015</c:v>
                </c:pt>
                <c:pt idx="188">
                  <c:v>127.28400000000001</c:v>
                </c:pt>
                <c:pt idx="189">
                  <c:v>128.364</c:v>
                </c:pt>
                <c:pt idx="190">
                  <c:v>129.46899999999999</c:v>
                </c:pt>
                <c:pt idx="191">
                  <c:v>130.256</c:v>
                </c:pt>
                <c:pt idx="192">
                  <c:v>131.52500000000001</c:v>
                </c:pt>
                <c:pt idx="193">
                  <c:v>132.78299999999999</c:v>
                </c:pt>
                <c:pt idx="194">
                  <c:v>133.96100000000001</c:v>
                </c:pt>
                <c:pt idx="195">
                  <c:v>134.958</c:v>
                </c:pt>
                <c:pt idx="196">
                  <c:v>136.02699999999999</c:v>
                </c:pt>
                <c:pt idx="197">
                  <c:v>138.066</c:v>
                </c:pt>
                <c:pt idx="198">
                  <c:v>140.65700000000001</c:v>
                </c:pt>
                <c:pt idx="199">
                  <c:v>142.73699999999999</c:v>
                </c:pt>
                <c:pt idx="200">
                  <c:v>144.39699999999999</c:v>
                </c:pt>
                <c:pt idx="201">
                  <c:v>145.49199999999999</c:v>
                </c:pt>
                <c:pt idx="202">
                  <c:v>146.55000000000001</c:v>
                </c:pt>
                <c:pt idx="203">
                  <c:v>147.517</c:v>
                </c:pt>
                <c:pt idx="204">
                  <c:v>148.922</c:v>
                </c:pt>
                <c:pt idx="205">
                  <c:v>150.86199999999999</c:v>
                </c:pt>
                <c:pt idx="206">
                  <c:v>152.80699999999999</c:v>
                </c:pt>
                <c:pt idx="207">
                  <c:v>154.34700000000001</c:v>
                </c:pt>
                <c:pt idx="208">
                  <c:v>155.74199999999999</c:v>
                </c:pt>
                <c:pt idx="209">
                  <c:v>157.154</c:v>
                </c:pt>
                <c:pt idx="210">
                  <c:v>159.30000000000001</c:v>
                </c:pt>
                <c:pt idx="211">
                  <c:v>160.87799999999999</c:v>
                </c:pt>
                <c:pt idx="212">
                  <c:v>162.529</c:v>
                </c:pt>
                <c:pt idx="213">
                  <c:v>164.49799999999999</c:v>
                </c:pt>
                <c:pt idx="214">
                  <c:v>166.46700000000001</c:v>
                </c:pt>
                <c:pt idx="215">
                  <c:v>168.327</c:v>
                </c:pt>
                <c:pt idx="216">
                  <c:v>169.726</c:v>
                </c:pt>
                <c:pt idx="217">
                  <c:v>170.88499999999999</c:v>
                </c:pt>
                <c:pt idx="218">
                  <c:v>172.21100000000001</c:v>
                </c:pt>
                <c:pt idx="219">
                  <c:v>174.023</c:v>
                </c:pt>
                <c:pt idx="220">
                  <c:v>176.49100000000001</c:v>
                </c:pt>
                <c:pt idx="221">
                  <c:v>177.85499999999999</c:v>
                </c:pt>
                <c:pt idx="222">
                  <c:v>179.41200000000001</c:v>
                </c:pt>
                <c:pt idx="223">
                  <c:v>181.23400000000001</c:v>
                </c:pt>
                <c:pt idx="224">
                  <c:v>183.33600000000001</c:v>
                </c:pt>
                <c:pt idx="225">
                  <c:v>185.27199999999999</c:v>
                </c:pt>
                <c:pt idx="226">
                  <c:v>187.964</c:v>
                </c:pt>
                <c:pt idx="227">
                  <c:v>190.06299999999999</c:v>
                </c:pt>
                <c:pt idx="228">
                  <c:v>191.298</c:v>
                </c:pt>
                <c:pt idx="229">
                  <c:v>192.94900000000001</c:v>
                </c:pt>
                <c:pt idx="230">
                  <c:v>194.339</c:v>
                </c:pt>
                <c:pt idx="231">
                  <c:v>195.52699999999999</c:v>
                </c:pt>
                <c:pt idx="232">
                  <c:v>196.35599999999999</c:v>
                </c:pt>
                <c:pt idx="233">
                  <c:v>196.66900000000001</c:v>
                </c:pt>
                <c:pt idx="234">
                  <c:v>197.672</c:v>
                </c:pt>
                <c:pt idx="235">
                  <c:v>199.55199999999999</c:v>
                </c:pt>
                <c:pt idx="236">
                  <c:v>201.37700000000001</c:v>
                </c:pt>
                <c:pt idx="237">
                  <c:v>202.47399999999999</c:v>
                </c:pt>
                <c:pt idx="238">
                  <c:v>203.87100000000001</c:v>
                </c:pt>
                <c:pt idx="239">
                  <c:v>206.01300000000001</c:v>
                </c:pt>
                <c:pt idx="240">
                  <c:v>208.477</c:v>
                </c:pt>
                <c:pt idx="241">
                  <c:v>210.22399999999999</c:v>
                </c:pt>
                <c:pt idx="242">
                  <c:v>211.4</c:v>
                </c:pt>
                <c:pt idx="243">
                  <c:v>213.203</c:v>
                </c:pt>
                <c:pt idx="244">
                  <c:v>214.453</c:v>
                </c:pt>
                <c:pt idx="245">
                  <c:v>217.07599999999999</c:v>
                </c:pt>
                <c:pt idx="246">
                  <c:v>219.05500000000001</c:v>
                </c:pt>
                <c:pt idx="247">
                  <c:v>220.923</c:v>
                </c:pt>
                <c:pt idx="248">
                  <c:v>223.04900000000001</c:v>
                </c:pt>
                <c:pt idx="249">
                  <c:v>225.357</c:v>
                </c:pt>
                <c:pt idx="250">
                  <c:v>228.03200000000001</c:v>
                </c:pt>
                <c:pt idx="251">
                  <c:v>229.78399999999999</c:v>
                </c:pt>
                <c:pt idx="252">
                  <c:v>232.136</c:v>
                </c:pt>
                <c:pt idx="253">
                  <c:v>233.358</c:v>
                </c:pt>
                <c:pt idx="254">
                  <c:v>235.327</c:v>
                </c:pt>
                <c:pt idx="255">
                  <c:v>237.012</c:v>
                </c:pt>
                <c:pt idx="256">
                  <c:v>238.36099999999999</c:v>
                </c:pt>
                <c:pt idx="257">
                  <c:v>239.43700000000001</c:v>
                </c:pt>
                <c:pt idx="258">
                  <c:v>241.29</c:v>
                </c:pt>
                <c:pt idx="259">
                  <c:v>243.19399999999999</c:v>
                </c:pt>
                <c:pt idx="260">
                  <c:v>250.511</c:v>
                </c:pt>
                <c:pt idx="261">
                  <c:v>317.94099999999997</c:v>
                </c:pt>
                <c:pt idx="262">
                  <c:v>390.517</c:v>
                </c:pt>
                <c:pt idx="263">
                  <c:v>420.29700000000003</c:v>
                </c:pt>
                <c:pt idx="264">
                  <c:v>432.41</c:v>
                </c:pt>
                <c:pt idx="265">
                  <c:v>456.06799999999998</c:v>
                </c:pt>
                <c:pt idx="266">
                  <c:v>469.74700000000001</c:v>
                </c:pt>
                <c:pt idx="267">
                  <c:v>476.82900000000001</c:v>
                </c:pt>
                <c:pt idx="268">
                  <c:v>481.17599999999999</c:v>
                </c:pt>
                <c:pt idx="269">
                  <c:v>475.04500000000002</c:v>
                </c:pt>
                <c:pt idx="270">
                  <c:v>475.52100000000002</c:v>
                </c:pt>
                <c:pt idx="271">
                  <c:v>476.36900000000003</c:v>
                </c:pt>
                <c:pt idx="272">
                  <c:v>484.28899999999999</c:v>
                </c:pt>
                <c:pt idx="273">
                  <c:v>492.93700000000001</c:v>
                </c:pt>
                <c:pt idx="274">
                  <c:v>499.988</c:v>
                </c:pt>
                <c:pt idx="275">
                  <c:v>513.447</c:v>
                </c:pt>
                <c:pt idx="276">
                  <c:v>524.90700000000004</c:v>
                </c:pt>
                <c:pt idx="277">
                  <c:v>536.68499999999995</c:v>
                </c:pt>
                <c:pt idx="278">
                  <c:v>551.01700000000005</c:v>
                </c:pt>
                <c:pt idx="279">
                  <c:v>558.50199999999995</c:v>
                </c:pt>
                <c:pt idx="280">
                  <c:v>553.74800000000005</c:v>
                </c:pt>
                <c:pt idx="281">
                  <c:v>554.24900000000002</c:v>
                </c:pt>
                <c:pt idx="282">
                  <c:v>555.21699999999998</c:v>
                </c:pt>
                <c:pt idx="283">
                  <c:v>558.12099999999998</c:v>
                </c:pt>
                <c:pt idx="284">
                  <c:v>560.36900000000003</c:v>
                </c:pt>
                <c:pt idx="285">
                  <c:v>571.12300000000005</c:v>
                </c:pt>
                <c:pt idx="286">
                  <c:v>595.92100000000005</c:v>
                </c:pt>
                <c:pt idx="287">
                  <c:v>615.024</c:v>
                </c:pt>
                <c:pt idx="288">
                  <c:v>610.029</c:v>
                </c:pt>
                <c:pt idx="289">
                  <c:v>616.25699999999995</c:v>
                </c:pt>
                <c:pt idx="290">
                  <c:v>635.75400000000002</c:v>
                </c:pt>
                <c:pt idx="291">
                  <c:v>660.50900000000001</c:v>
                </c:pt>
                <c:pt idx="292">
                  <c:v>683.59299999999996</c:v>
                </c:pt>
                <c:pt idx="293">
                  <c:v>688.79200000000003</c:v>
                </c:pt>
                <c:pt idx="294">
                  <c:v>686.93299999999999</c:v>
                </c:pt>
                <c:pt idx="295">
                  <c:v>688.91399999999999</c:v>
                </c:pt>
                <c:pt idx="296">
                  <c:v>687.72199999999998</c:v>
                </c:pt>
                <c:pt idx="297">
                  <c:v>677.61199999999997</c:v>
                </c:pt>
                <c:pt idx="298">
                  <c:v>686.13099999999997</c:v>
                </c:pt>
                <c:pt idx="299">
                  <c:v>713.57299999999998</c:v>
                </c:pt>
                <c:pt idx="300">
                  <c:v>735.30499999999995</c:v>
                </c:pt>
                <c:pt idx="301">
                  <c:v>747.69799999999998</c:v>
                </c:pt>
                <c:pt idx="302">
                  <c:v>741.46400000000006</c:v>
                </c:pt>
                <c:pt idx="303">
                  <c:v>736.745</c:v>
                </c:pt>
                <c:pt idx="304">
                  <c:v>742.06600000000003</c:v>
                </c:pt>
                <c:pt idx="305">
                  <c:v>748.19399999999996</c:v>
                </c:pt>
                <c:pt idx="306">
                  <c:v>753.81899999999996</c:v>
                </c:pt>
                <c:pt idx="307">
                  <c:v>751.04300000000001</c:v>
                </c:pt>
                <c:pt idx="308">
                  <c:v>752.41200000000003</c:v>
                </c:pt>
                <c:pt idx="309">
                  <c:v>761.53</c:v>
                </c:pt>
                <c:pt idx="310">
                  <c:v>768.73699999999997</c:v>
                </c:pt>
                <c:pt idx="311">
                  <c:v>767.07600000000002</c:v>
                </c:pt>
                <c:pt idx="312">
                  <c:v>772.11199999999997</c:v>
                </c:pt>
                <c:pt idx="313">
                  <c:v>775.29100000000005</c:v>
                </c:pt>
                <c:pt idx="314">
                  <c:v>778.04399999999998</c:v>
                </c:pt>
                <c:pt idx="315">
                  <c:v>779.58399999999995</c:v>
                </c:pt>
                <c:pt idx="316">
                  <c:v>781.01700000000005</c:v>
                </c:pt>
                <c:pt idx="317">
                  <c:v>777.50699999999995</c:v>
                </c:pt>
                <c:pt idx="318">
                  <c:v>483.58699999999999</c:v>
                </c:pt>
                <c:pt idx="319">
                  <c:v>231.07599999999999</c:v>
                </c:pt>
                <c:pt idx="320">
                  <c:v>123.22499999999999</c:v>
                </c:pt>
                <c:pt idx="321">
                  <c:v>71.403999999999996</c:v>
                </c:pt>
                <c:pt idx="322">
                  <c:v>91.992999999999995</c:v>
                </c:pt>
                <c:pt idx="323">
                  <c:v>94.941000000000003</c:v>
                </c:pt>
                <c:pt idx="324">
                  <c:v>92.96</c:v>
                </c:pt>
                <c:pt idx="325">
                  <c:v>105.449</c:v>
                </c:pt>
                <c:pt idx="326">
                  <c:v>80.085999999999999</c:v>
                </c:pt>
                <c:pt idx="327">
                  <c:v>77.518000000000001</c:v>
                </c:pt>
                <c:pt idx="328">
                  <c:v>73.096999999999994</c:v>
                </c:pt>
                <c:pt idx="329">
                  <c:v>65.174000000000007</c:v>
                </c:pt>
                <c:pt idx="330">
                  <c:v>68.594999999999999</c:v>
                </c:pt>
                <c:pt idx="331">
                  <c:v>70.835999999999999</c:v>
                </c:pt>
                <c:pt idx="332">
                  <c:v>74.617999999999995</c:v>
                </c:pt>
                <c:pt idx="333">
                  <c:v>78.125</c:v>
                </c:pt>
                <c:pt idx="334">
                  <c:v>80.197000000000003</c:v>
                </c:pt>
                <c:pt idx="335">
                  <c:v>77.781000000000006</c:v>
                </c:pt>
                <c:pt idx="336">
                  <c:v>73.849000000000004</c:v>
                </c:pt>
                <c:pt idx="337">
                  <c:v>70.135000000000005</c:v>
                </c:pt>
                <c:pt idx="338">
                  <c:v>70.081999999999994</c:v>
                </c:pt>
                <c:pt idx="339">
                  <c:v>60.279000000000003</c:v>
                </c:pt>
                <c:pt idx="340">
                  <c:v>48.255000000000003</c:v>
                </c:pt>
                <c:pt idx="341">
                  <c:v>44.680999999999997</c:v>
                </c:pt>
                <c:pt idx="342">
                  <c:v>41.57</c:v>
                </c:pt>
                <c:pt idx="343">
                  <c:v>42.271999999999998</c:v>
                </c:pt>
                <c:pt idx="344">
                  <c:v>41.731999999999999</c:v>
                </c:pt>
                <c:pt idx="345">
                  <c:v>41.793999999999997</c:v>
                </c:pt>
                <c:pt idx="346">
                  <c:v>41.377000000000002</c:v>
                </c:pt>
                <c:pt idx="347">
                  <c:v>41.817</c:v>
                </c:pt>
                <c:pt idx="348">
                  <c:v>44.674999999999997</c:v>
                </c:pt>
                <c:pt idx="349">
                  <c:v>46.570999999999998</c:v>
                </c:pt>
                <c:pt idx="350">
                  <c:v>46.497</c:v>
                </c:pt>
                <c:pt idx="351">
                  <c:v>46.91</c:v>
                </c:pt>
                <c:pt idx="352">
                  <c:v>47.295999999999999</c:v>
                </c:pt>
                <c:pt idx="353">
                  <c:v>47.08</c:v>
                </c:pt>
                <c:pt idx="354">
                  <c:v>49.091999999999999</c:v>
                </c:pt>
                <c:pt idx="355">
                  <c:v>56.645000000000003</c:v>
                </c:pt>
                <c:pt idx="356">
                  <c:v>60.359000000000002</c:v>
                </c:pt>
                <c:pt idx="357">
                  <c:v>56.35</c:v>
                </c:pt>
                <c:pt idx="358">
                  <c:v>53.125999999999998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Test!$J$38:$L$38</c:f>
              <c:strCache>
                <c:ptCount val="1"/>
                <c:pt idx="0">
                  <c:v>Th6o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Meas!$AI$2:$AI$1001</c:f>
              <c:numCache>
                <c:formatCode>General</c:formatCode>
                <c:ptCount val="1000"/>
                <c:pt idx="0">
                  <c:v>19.318000000000001</c:v>
                </c:pt>
                <c:pt idx="1">
                  <c:v>19.344000000000001</c:v>
                </c:pt>
                <c:pt idx="2">
                  <c:v>19.308</c:v>
                </c:pt>
                <c:pt idx="3">
                  <c:v>19.355</c:v>
                </c:pt>
                <c:pt idx="4">
                  <c:v>19.318000000000001</c:v>
                </c:pt>
                <c:pt idx="5">
                  <c:v>19.363</c:v>
                </c:pt>
                <c:pt idx="6">
                  <c:v>19.332999999999998</c:v>
                </c:pt>
                <c:pt idx="7">
                  <c:v>19.341000000000001</c:v>
                </c:pt>
                <c:pt idx="8">
                  <c:v>19.425000000000001</c:v>
                </c:pt>
                <c:pt idx="9">
                  <c:v>19.37</c:v>
                </c:pt>
                <c:pt idx="10">
                  <c:v>19.388000000000002</c:v>
                </c:pt>
                <c:pt idx="11">
                  <c:v>19.349</c:v>
                </c:pt>
                <c:pt idx="12">
                  <c:v>19.393999999999998</c:v>
                </c:pt>
                <c:pt idx="13">
                  <c:v>19.457000000000001</c:v>
                </c:pt>
                <c:pt idx="14">
                  <c:v>19.420999999999999</c:v>
                </c:pt>
                <c:pt idx="15">
                  <c:v>19.402000000000001</c:v>
                </c:pt>
                <c:pt idx="16">
                  <c:v>19.475999999999999</c:v>
                </c:pt>
                <c:pt idx="17">
                  <c:v>19.457000000000001</c:v>
                </c:pt>
                <c:pt idx="18">
                  <c:v>19.484000000000002</c:v>
                </c:pt>
                <c:pt idx="19">
                  <c:v>19.465</c:v>
                </c:pt>
                <c:pt idx="20">
                  <c:v>19.521000000000001</c:v>
                </c:pt>
                <c:pt idx="21">
                  <c:v>19.539000000000001</c:v>
                </c:pt>
                <c:pt idx="22">
                  <c:v>19.611999999999998</c:v>
                </c:pt>
                <c:pt idx="23">
                  <c:v>19.649000000000001</c:v>
                </c:pt>
                <c:pt idx="24">
                  <c:v>19.704000000000001</c:v>
                </c:pt>
                <c:pt idx="25">
                  <c:v>19.649000000000001</c:v>
                </c:pt>
                <c:pt idx="26">
                  <c:v>19.741</c:v>
                </c:pt>
                <c:pt idx="27">
                  <c:v>19.777999999999999</c:v>
                </c:pt>
                <c:pt idx="28">
                  <c:v>19.760000000000002</c:v>
                </c:pt>
                <c:pt idx="29">
                  <c:v>19.815000000000001</c:v>
                </c:pt>
                <c:pt idx="30">
                  <c:v>19.832999999999998</c:v>
                </c:pt>
                <c:pt idx="31">
                  <c:v>19.888000000000002</c:v>
                </c:pt>
                <c:pt idx="32">
                  <c:v>19.907</c:v>
                </c:pt>
                <c:pt idx="33">
                  <c:v>19.998999999999999</c:v>
                </c:pt>
                <c:pt idx="34">
                  <c:v>19.962</c:v>
                </c:pt>
                <c:pt idx="35">
                  <c:v>20.035</c:v>
                </c:pt>
                <c:pt idx="36">
                  <c:v>20.061</c:v>
                </c:pt>
                <c:pt idx="37">
                  <c:v>20.216000000000001</c:v>
                </c:pt>
                <c:pt idx="38">
                  <c:v>20.198</c:v>
                </c:pt>
                <c:pt idx="39">
                  <c:v>20.29</c:v>
                </c:pt>
                <c:pt idx="40">
                  <c:v>20.363</c:v>
                </c:pt>
                <c:pt idx="41">
                  <c:v>20.5</c:v>
                </c:pt>
                <c:pt idx="42">
                  <c:v>20.582000000000001</c:v>
                </c:pt>
                <c:pt idx="43">
                  <c:v>20.673999999999999</c:v>
                </c:pt>
                <c:pt idx="44">
                  <c:v>20.754999999999999</c:v>
                </c:pt>
                <c:pt idx="45">
                  <c:v>20.853999999999999</c:v>
                </c:pt>
                <c:pt idx="46">
                  <c:v>20.884</c:v>
                </c:pt>
                <c:pt idx="47">
                  <c:v>21.001000000000001</c:v>
                </c:pt>
                <c:pt idx="48">
                  <c:v>21.065000000000001</c:v>
                </c:pt>
                <c:pt idx="49">
                  <c:v>21.146000000000001</c:v>
                </c:pt>
                <c:pt idx="50">
                  <c:v>21.212</c:v>
                </c:pt>
                <c:pt idx="51">
                  <c:v>21.321999999999999</c:v>
                </c:pt>
                <c:pt idx="52">
                  <c:v>21.422000000000001</c:v>
                </c:pt>
                <c:pt idx="53">
                  <c:v>21.550999999999998</c:v>
                </c:pt>
                <c:pt idx="54">
                  <c:v>21.643000000000001</c:v>
                </c:pt>
                <c:pt idx="55">
                  <c:v>21.68</c:v>
                </c:pt>
                <c:pt idx="56">
                  <c:v>21.864000000000001</c:v>
                </c:pt>
                <c:pt idx="57">
                  <c:v>21.992000000000001</c:v>
                </c:pt>
                <c:pt idx="58">
                  <c:v>22.065999999999999</c:v>
                </c:pt>
                <c:pt idx="59">
                  <c:v>22.157</c:v>
                </c:pt>
                <c:pt idx="60">
                  <c:v>22.285</c:v>
                </c:pt>
                <c:pt idx="61">
                  <c:v>22.411999999999999</c:v>
                </c:pt>
                <c:pt idx="62">
                  <c:v>22.576000000000001</c:v>
                </c:pt>
                <c:pt idx="63">
                  <c:v>22.739000000000001</c:v>
                </c:pt>
                <c:pt idx="64">
                  <c:v>22.902999999999999</c:v>
                </c:pt>
                <c:pt idx="65">
                  <c:v>23.048999999999999</c:v>
                </c:pt>
                <c:pt idx="66">
                  <c:v>23.248999999999999</c:v>
                </c:pt>
                <c:pt idx="67">
                  <c:v>23.376000000000001</c:v>
                </c:pt>
                <c:pt idx="68">
                  <c:v>23.62</c:v>
                </c:pt>
                <c:pt idx="69">
                  <c:v>23.683</c:v>
                </c:pt>
                <c:pt idx="70">
                  <c:v>23.765999999999998</c:v>
                </c:pt>
                <c:pt idx="71">
                  <c:v>23.885000000000002</c:v>
                </c:pt>
                <c:pt idx="72">
                  <c:v>24.13</c:v>
                </c:pt>
                <c:pt idx="73">
                  <c:v>24.283000000000001</c:v>
                </c:pt>
                <c:pt idx="74">
                  <c:v>24.52</c:v>
                </c:pt>
                <c:pt idx="75">
                  <c:v>24.683</c:v>
                </c:pt>
                <c:pt idx="76">
                  <c:v>24.902000000000001</c:v>
                </c:pt>
                <c:pt idx="77">
                  <c:v>25.12</c:v>
                </c:pt>
                <c:pt idx="78">
                  <c:v>25.327000000000002</c:v>
                </c:pt>
                <c:pt idx="79">
                  <c:v>25.616</c:v>
                </c:pt>
                <c:pt idx="80">
                  <c:v>25.879000000000001</c:v>
                </c:pt>
                <c:pt idx="81">
                  <c:v>26.097000000000001</c:v>
                </c:pt>
                <c:pt idx="82">
                  <c:v>26.431999999999999</c:v>
                </c:pt>
                <c:pt idx="83">
                  <c:v>26.687000000000001</c:v>
                </c:pt>
                <c:pt idx="84">
                  <c:v>26.995999999999999</c:v>
                </c:pt>
                <c:pt idx="85">
                  <c:v>27.277000000000001</c:v>
                </c:pt>
                <c:pt idx="86">
                  <c:v>27.477</c:v>
                </c:pt>
                <c:pt idx="87">
                  <c:v>27.731999999999999</c:v>
                </c:pt>
                <c:pt idx="88">
                  <c:v>28.277000000000001</c:v>
                </c:pt>
                <c:pt idx="89">
                  <c:v>28.623000000000001</c:v>
                </c:pt>
                <c:pt idx="90">
                  <c:v>29.023</c:v>
                </c:pt>
                <c:pt idx="91">
                  <c:v>29.46</c:v>
                </c:pt>
                <c:pt idx="92">
                  <c:v>29.66</c:v>
                </c:pt>
                <c:pt idx="93">
                  <c:v>29.914000000000001</c:v>
                </c:pt>
                <c:pt idx="94">
                  <c:v>30.204999999999998</c:v>
                </c:pt>
                <c:pt idx="95">
                  <c:v>30.696999999999999</c:v>
                </c:pt>
                <c:pt idx="96">
                  <c:v>31.097000000000001</c:v>
                </c:pt>
                <c:pt idx="97">
                  <c:v>31.515000000000001</c:v>
                </c:pt>
                <c:pt idx="98">
                  <c:v>31.97</c:v>
                </c:pt>
                <c:pt idx="99">
                  <c:v>32.314999999999998</c:v>
                </c:pt>
                <c:pt idx="100">
                  <c:v>32.752000000000002</c:v>
                </c:pt>
                <c:pt idx="101">
                  <c:v>33.207000000000001</c:v>
                </c:pt>
                <c:pt idx="102">
                  <c:v>33.704999999999998</c:v>
                </c:pt>
                <c:pt idx="103">
                  <c:v>34.140999999999998</c:v>
                </c:pt>
                <c:pt idx="104">
                  <c:v>34.585999999999999</c:v>
                </c:pt>
                <c:pt idx="105">
                  <c:v>34.975999999999999</c:v>
                </c:pt>
                <c:pt idx="106">
                  <c:v>35.426000000000002</c:v>
                </c:pt>
                <c:pt idx="107">
                  <c:v>35.82</c:v>
                </c:pt>
                <c:pt idx="108">
                  <c:v>36.384</c:v>
                </c:pt>
                <c:pt idx="109">
                  <c:v>36.779000000000003</c:v>
                </c:pt>
                <c:pt idx="110">
                  <c:v>37.247</c:v>
                </c:pt>
                <c:pt idx="111">
                  <c:v>37.725000000000001</c:v>
                </c:pt>
                <c:pt idx="112">
                  <c:v>38.462000000000003</c:v>
                </c:pt>
                <c:pt idx="113">
                  <c:v>39.231999999999999</c:v>
                </c:pt>
                <c:pt idx="114">
                  <c:v>39.591999999999999</c:v>
                </c:pt>
                <c:pt idx="115">
                  <c:v>40.465000000000003</c:v>
                </c:pt>
                <c:pt idx="116">
                  <c:v>41.57</c:v>
                </c:pt>
                <c:pt idx="117">
                  <c:v>42.296999999999997</c:v>
                </c:pt>
                <c:pt idx="118">
                  <c:v>43.249000000000002</c:v>
                </c:pt>
                <c:pt idx="119">
                  <c:v>43.536999999999999</c:v>
                </c:pt>
                <c:pt idx="120">
                  <c:v>44.021999999999998</c:v>
                </c:pt>
                <c:pt idx="121">
                  <c:v>44.417999999999999</c:v>
                </c:pt>
                <c:pt idx="122">
                  <c:v>44.868000000000002</c:v>
                </c:pt>
                <c:pt idx="123">
                  <c:v>45.335000000000001</c:v>
                </c:pt>
                <c:pt idx="124">
                  <c:v>46.018000000000001</c:v>
                </c:pt>
                <c:pt idx="125">
                  <c:v>46.773000000000003</c:v>
                </c:pt>
                <c:pt idx="126">
                  <c:v>47.6</c:v>
                </c:pt>
                <c:pt idx="127">
                  <c:v>48.350999999999999</c:v>
                </c:pt>
                <c:pt idx="128">
                  <c:v>49.295000000000002</c:v>
                </c:pt>
                <c:pt idx="129">
                  <c:v>50.328000000000003</c:v>
                </c:pt>
                <c:pt idx="130">
                  <c:v>51.112000000000002</c:v>
                </c:pt>
                <c:pt idx="131">
                  <c:v>51.912999999999997</c:v>
                </c:pt>
                <c:pt idx="132">
                  <c:v>52.804000000000002</c:v>
                </c:pt>
                <c:pt idx="133">
                  <c:v>53.606000000000002</c:v>
                </c:pt>
                <c:pt idx="134">
                  <c:v>54.317999999999998</c:v>
                </c:pt>
                <c:pt idx="135">
                  <c:v>55.084000000000003</c:v>
                </c:pt>
                <c:pt idx="136">
                  <c:v>56.029000000000003</c:v>
                </c:pt>
                <c:pt idx="137">
                  <c:v>56.695</c:v>
                </c:pt>
                <c:pt idx="138">
                  <c:v>57.39</c:v>
                </c:pt>
                <c:pt idx="139">
                  <c:v>58.085000000000001</c:v>
                </c:pt>
                <c:pt idx="140">
                  <c:v>58.877000000000002</c:v>
                </c:pt>
                <c:pt idx="141">
                  <c:v>59.536000000000001</c:v>
                </c:pt>
                <c:pt idx="142">
                  <c:v>60.664000000000001</c:v>
                </c:pt>
                <c:pt idx="143">
                  <c:v>61.671999999999997</c:v>
                </c:pt>
                <c:pt idx="144">
                  <c:v>62.390999999999998</c:v>
                </c:pt>
                <c:pt idx="145">
                  <c:v>63.286999999999999</c:v>
                </c:pt>
                <c:pt idx="146">
                  <c:v>64.093000000000004</c:v>
                </c:pt>
                <c:pt idx="147">
                  <c:v>64.959000000000003</c:v>
                </c:pt>
                <c:pt idx="148">
                  <c:v>65.870999999999995</c:v>
                </c:pt>
                <c:pt idx="149">
                  <c:v>67.013000000000005</c:v>
                </c:pt>
                <c:pt idx="150">
                  <c:v>67.998000000000005</c:v>
                </c:pt>
                <c:pt idx="151">
                  <c:v>68.760000000000005</c:v>
                </c:pt>
                <c:pt idx="152">
                  <c:v>69.593000000000004</c:v>
                </c:pt>
                <c:pt idx="153">
                  <c:v>70.593000000000004</c:v>
                </c:pt>
                <c:pt idx="154">
                  <c:v>71.355000000000004</c:v>
                </c:pt>
                <c:pt idx="155">
                  <c:v>72.099999999999994</c:v>
                </c:pt>
                <c:pt idx="156">
                  <c:v>72.861999999999995</c:v>
                </c:pt>
                <c:pt idx="157">
                  <c:v>73.765000000000001</c:v>
                </c:pt>
                <c:pt idx="158">
                  <c:v>74.608000000000004</c:v>
                </c:pt>
                <c:pt idx="159">
                  <c:v>75.546000000000006</c:v>
                </c:pt>
                <c:pt idx="160">
                  <c:v>76.031999999999996</c:v>
                </c:pt>
                <c:pt idx="161">
                  <c:v>76.793999999999997</c:v>
                </c:pt>
                <c:pt idx="162">
                  <c:v>78.016000000000005</c:v>
                </c:pt>
                <c:pt idx="163">
                  <c:v>78.902000000000001</c:v>
                </c:pt>
                <c:pt idx="164">
                  <c:v>79.591999999999999</c:v>
                </c:pt>
                <c:pt idx="165">
                  <c:v>80.531000000000006</c:v>
                </c:pt>
                <c:pt idx="166">
                  <c:v>81.540999999999997</c:v>
                </c:pt>
                <c:pt idx="167">
                  <c:v>82.302000000000007</c:v>
                </c:pt>
                <c:pt idx="168">
                  <c:v>83.188000000000002</c:v>
                </c:pt>
                <c:pt idx="169">
                  <c:v>84.427999999999997</c:v>
                </c:pt>
                <c:pt idx="170">
                  <c:v>85.048000000000002</c:v>
                </c:pt>
                <c:pt idx="171">
                  <c:v>85.331000000000003</c:v>
                </c:pt>
                <c:pt idx="172">
                  <c:v>85.738</c:v>
                </c:pt>
                <c:pt idx="173">
                  <c:v>86.466999999999999</c:v>
                </c:pt>
                <c:pt idx="174">
                  <c:v>87.426000000000002</c:v>
                </c:pt>
                <c:pt idx="175">
                  <c:v>88.462999999999994</c:v>
                </c:pt>
                <c:pt idx="176">
                  <c:v>89.474999999999994</c:v>
                </c:pt>
                <c:pt idx="177">
                  <c:v>91.02</c:v>
                </c:pt>
                <c:pt idx="178">
                  <c:v>92.466999999999999</c:v>
                </c:pt>
                <c:pt idx="179">
                  <c:v>92.891000000000005</c:v>
                </c:pt>
                <c:pt idx="180">
                  <c:v>93.212999999999994</c:v>
                </c:pt>
                <c:pt idx="181">
                  <c:v>93.816999999999993</c:v>
                </c:pt>
                <c:pt idx="182">
                  <c:v>94.552999999999997</c:v>
                </c:pt>
                <c:pt idx="183">
                  <c:v>95.430999999999997</c:v>
                </c:pt>
                <c:pt idx="184">
                  <c:v>96.415999999999997</c:v>
                </c:pt>
                <c:pt idx="185">
                  <c:v>97.748000000000005</c:v>
                </c:pt>
                <c:pt idx="186">
                  <c:v>99.834000000000003</c:v>
                </c:pt>
                <c:pt idx="187">
                  <c:v>101.06399999999999</c:v>
                </c:pt>
                <c:pt idx="188">
                  <c:v>101.886</c:v>
                </c:pt>
                <c:pt idx="189">
                  <c:v>102.574</c:v>
                </c:pt>
                <c:pt idx="190">
                  <c:v>103.61</c:v>
                </c:pt>
                <c:pt idx="191">
                  <c:v>104.136</c:v>
                </c:pt>
                <c:pt idx="192">
                  <c:v>104.833</c:v>
                </c:pt>
                <c:pt idx="193">
                  <c:v>105.23399999999999</c:v>
                </c:pt>
                <c:pt idx="194">
                  <c:v>106.038</c:v>
                </c:pt>
                <c:pt idx="195">
                  <c:v>107.11</c:v>
                </c:pt>
                <c:pt idx="196">
                  <c:v>108.253</c:v>
                </c:pt>
                <c:pt idx="197">
                  <c:v>109.36</c:v>
                </c:pt>
                <c:pt idx="198">
                  <c:v>109.878</c:v>
                </c:pt>
                <c:pt idx="199">
                  <c:v>111.309</c:v>
                </c:pt>
                <c:pt idx="200">
                  <c:v>114.44</c:v>
                </c:pt>
                <c:pt idx="201">
                  <c:v>116.958</c:v>
                </c:pt>
                <c:pt idx="202">
                  <c:v>118.452</c:v>
                </c:pt>
                <c:pt idx="203">
                  <c:v>119.60299999999999</c:v>
                </c:pt>
                <c:pt idx="204">
                  <c:v>120.377</c:v>
                </c:pt>
                <c:pt idx="205">
                  <c:v>121.096</c:v>
                </c:pt>
                <c:pt idx="206">
                  <c:v>121.636</c:v>
                </c:pt>
                <c:pt idx="207">
                  <c:v>122.82299999999999</c:v>
                </c:pt>
                <c:pt idx="208">
                  <c:v>123.669</c:v>
                </c:pt>
                <c:pt idx="209">
                  <c:v>124.193</c:v>
                </c:pt>
                <c:pt idx="210">
                  <c:v>124.845</c:v>
                </c:pt>
                <c:pt idx="211">
                  <c:v>125.35299999999999</c:v>
                </c:pt>
                <c:pt idx="212">
                  <c:v>126.277</c:v>
                </c:pt>
                <c:pt idx="213">
                  <c:v>127.673</c:v>
                </c:pt>
                <c:pt idx="214">
                  <c:v>128.887</c:v>
                </c:pt>
                <c:pt idx="215">
                  <c:v>129.79300000000001</c:v>
                </c:pt>
                <c:pt idx="216">
                  <c:v>130.464</c:v>
                </c:pt>
                <c:pt idx="217">
                  <c:v>130.79</c:v>
                </c:pt>
                <c:pt idx="218">
                  <c:v>131.02500000000001</c:v>
                </c:pt>
                <c:pt idx="219">
                  <c:v>131.81299999999999</c:v>
                </c:pt>
                <c:pt idx="220">
                  <c:v>133.28100000000001</c:v>
                </c:pt>
                <c:pt idx="221">
                  <c:v>134.114</c:v>
                </c:pt>
                <c:pt idx="222">
                  <c:v>134.666</c:v>
                </c:pt>
                <c:pt idx="223">
                  <c:v>136.203</c:v>
                </c:pt>
                <c:pt idx="224">
                  <c:v>136.96600000000001</c:v>
                </c:pt>
                <c:pt idx="225">
                  <c:v>138.352</c:v>
                </c:pt>
                <c:pt idx="226">
                  <c:v>140.99799999999999</c:v>
                </c:pt>
                <c:pt idx="227">
                  <c:v>142.857</c:v>
                </c:pt>
                <c:pt idx="228">
                  <c:v>143.31299999999999</c:v>
                </c:pt>
                <c:pt idx="229">
                  <c:v>143.96199999999999</c:v>
                </c:pt>
                <c:pt idx="230">
                  <c:v>145.52099999999999</c:v>
                </c:pt>
                <c:pt idx="231">
                  <c:v>146.678</c:v>
                </c:pt>
                <c:pt idx="232">
                  <c:v>147.554</c:v>
                </c:pt>
                <c:pt idx="233">
                  <c:v>147.66399999999999</c:v>
                </c:pt>
                <c:pt idx="234">
                  <c:v>148.43799999999999</c:v>
                </c:pt>
                <c:pt idx="235">
                  <c:v>149.80699999999999</c:v>
                </c:pt>
                <c:pt idx="236">
                  <c:v>151.09100000000001</c:v>
                </c:pt>
                <c:pt idx="237">
                  <c:v>151.46799999999999</c:v>
                </c:pt>
                <c:pt idx="238">
                  <c:v>152.60499999999999</c:v>
                </c:pt>
                <c:pt idx="239">
                  <c:v>154.393</c:v>
                </c:pt>
                <c:pt idx="240">
                  <c:v>156.06200000000001</c:v>
                </c:pt>
                <c:pt idx="241">
                  <c:v>156.92400000000001</c:v>
                </c:pt>
                <c:pt idx="242">
                  <c:v>157.364</c:v>
                </c:pt>
                <c:pt idx="243">
                  <c:v>158.63</c:v>
                </c:pt>
                <c:pt idx="244">
                  <c:v>161.45500000000001</c:v>
                </c:pt>
                <c:pt idx="245">
                  <c:v>163.65899999999999</c:v>
                </c:pt>
                <c:pt idx="246">
                  <c:v>163.494</c:v>
                </c:pt>
                <c:pt idx="247">
                  <c:v>164.02699999999999</c:v>
                </c:pt>
                <c:pt idx="248">
                  <c:v>165.13200000000001</c:v>
                </c:pt>
                <c:pt idx="249">
                  <c:v>166.32900000000001</c:v>
                </c:pt>
                <c:pt idx="250">
                  <c:v>167.85599999999999</c:v>
                </c:pt>
                <c:pt idx="251">
                  <c:v>168.298</c:v>
                </c:pt>
                <c:pt idx="252">
                  <c:v>169.80799999999999</c:v>
                </c:pt>
                <c:pt idx="253">
                  <c:v>170.91200000000001</c:v>
                </c:pt>
                <c:pt idx="254">
                  <c:v>172.34800000000001</c:v>
                </c:pt>
                <c:pt idx="255">
                  <c:v>173.69900000000001</c:v>
                </c:pt>
                <c:pt idx="256">
                  <c:v>174.47200000000001</c:v>
                </c:pt>
                <c:pt idx="257">
                  <c:v>175.577</c:v>
                </c:pt>
                <c:pt idx="258">
                  <c:v>177.67099999999999</c:v>
                </c:pt>
                <c:pt idx="259">
                  <c:v>179.10900000000001</c:v>
                </c:pt>
                <c:pt idx="260">
                  <c:v>180.85</c:v>
                </c:pt>
                <c:pt idx="261">
                  <c:v>182.96</c:v>
                </c:pt>
                <c:pt idx="262">
                  <c:v>184.77500000000001</c:v>
                </c:pt>
                <c:pt idx="263">
                  <c:v>185.23599999999999</c:v>
                </c:pt>
                <c:pt idx="264">
                  <c:v>185.80699999999999</c:v>
                </c:pt>
                <c:pt idx="265">
                  <c:v>187.09800000000001</c:v>
                </c:pt>
                <c:pt idx="266">
                  <c:v>189.68700000000001</c:v>
                </c:pt>
                <c:pt idx="267">
                  <c:v>193.37</c:v>
                </c:pt>
                <c:pt idx="268">
                  <c:v>194.82599999999999</c:v>
                </c:pt>
                <c:pt idx="269">
                  <c:v>194.05199999999999</c:v>
                </c:pt>
                <c:pt idx="270">
                  <c:v>194.15199999999999</c:v>
                </c:pt>
                <c:pt idx="271">
                  <c:v>195.33099999999999</c:v>
                </c:pt>
                <c:pt idx="272">
                  <c:v>198.15899999999999</c:v>
                </c:pt>
                <c:pt idx="273">
                  <c:v>199.21</c:v>
                </c:pt>
                <c:pt idx="274">
                  <c:v>201.80799999999999</c:v>
                </c:pt>
                <c:pt idx="275">
                  <c:v>206.517</c:v>
                </c:pt>
                <c:pt idx="276">
                  <c:v>209.31200000000001</c:v>
                </c:pt>
                <c:pt idx="277">
                  <c:v>213.06299999999999</c:v>
                </c:pt>
                <c:pt idx="278">
                  <c:v>217.48599999999999</c:v>
                </c:pt>
                <c:pt idx="279">
                  <c:v>219.55699999999999</c:v>
                </c:pt>
                <c:pt idx="280">
                  <c:v>217.358</c:v>
                </c:pt>
                <c:pt idx="281">
                  <c:v>217.19300000000001</c:v>
                </c:pt>
                <c:pt idx="282">
                  <c:v>218.12799999999999</c:v>
                </c:pt>
                <c:pt idx="283">
                  <c:v>221.15100000000001</c:v>
                </c:pt>
                <c:pt idx="284">
                  <c:v>222.52500000000001</c:v>
                </c:pt>
                <c:pt idx="285">
                  <c:v>230.46600000000001</c:v>
                </c:pt>
                <c:pt idx="286">
                  <c:v>263.35700000000003</c:v>
                </c:pt>
                <c:pt idx="287">
                  <c:v>291.87900000000002</c:v>
                </c:pt>
                <c:pt idx="288">
                  <c:v>304.291</c:v>
                </c:pt>
                <c:pt idx="289">
                  <c:v>310.81299999999999</c:v>
                </c:pt>
                <c:pt idx="290">
                  <c:v>356.24299999999999</c:v>
                </c:pt>
                <c:pt idx="291">
                  <c:v>397.82</c:v>
                </c:pt>
                <c:pt idx="292">
                  <c:v>430.53800000000001</c:v>
                </c:pt>
                <c:pt idx="293">
                  <c:v>460.358</c:v>
                </c:pt>
                <c:pt idx="294">
                  <c:v>470.94499999999999</c:v>
                </c:pt>
                <c:pt idx="295">
                  <c:v>466.04199999999997</c:v>
                </c:pt>
                <c:pt idx="296">
                  <c:v>442.53800000000001</c:v>
                </c:pt>
                <c:pt idx="297">
                  <c:v>428.76400000000001</c:v>
                </c:pt>
                <c:pt idx="298">
                  <c:v>417.25200000000001</c:v>
                </c:pt>
                <c:pt idx="299">
                  <c:v>438.53399999999999</c:v>
                </c:pt>
                <c:pt idx="300">
                  <c:v>465.90800000000002</c:v>
                </c:pt>
                <c:pt idx="301">
                  <c:v>475.02800000000002</c:v>
                </c:pt>
                <c:pt idx="302">
                  <c:v>483.322</c:v>
                </c:pt>
                <c:pt idx="303">
                  <c:v>477.91899999999998</c:v>
                </c:pt>
                <c:pt idx="304">
                  <c:v>478.19600000000003</c:v>
                </c:pt>
                <c:pt idx="305">
                  <c:v>483.96</c:v>
                </c:pt>
                <c:pt idx="306">
                  <c:v>492.63400000000001</c:v>
                </c:pt>
                <c:pt idx="307">
                  <c:v>503.512</c:v>
                </c:pt>
                <c:pt idx="308">
                  <c:v>509.245</c:v>
                </c:pt>
                <c:pt idx="309">
                  <c:v>514.73699999999997</c:v>
                </c:pt>
                <c:pt idx="310">
                  <c:v>524.46500000000003</c:v>
                </c:pt>
                <c:pt idx="311">
                  <c:v>524.29200000000003</c:v>
                </c:pt>
                <c:pt idx="312">
                  <c:v>529.86300000000006</c:v>
                </c:pt>
                <c:pt idx="313">
                  <c:v>536.10500000000002</c:v>
                </c:pt>
                <c:pt idx="314">
                  <c:v>540.72299999999996</c:v>
                </c:pt>
                <c:pt idx="315">
                  <c:v>547.74</c:v>
                </c:pt>
                <c:pt idx="316">
                  <c:v>554.72400000000005</c:v>
                </c:pt>
                <c:pt idx="317">
                  <c:v>553.06399999999996</c:v>
                </c:pt>
                <c:pt idx="318">
                  <c:v>112.30500000000001</c:v>
                </c:pt>
                <c:pt idx="319">
                  <c:v>81.253</c:v>
                </c:pt>
                <c:pt idx="320">
                  <c:v>75.691000000000003</c:v>
                </c:pt>
                <c:pt idx="321">
                  <c:v>59.808999999999997</c:v>
                </c:pt>
                <c:pt idx="322">
                  <c:v>66.855999999999995</c:v>
                </c:pt>
                <c:pt idx="323">
                  <c:v>72.385999999999996</c:v>
                </c:pt>
                <c:pt idx="324">
                  <c:v>73.421000000000006</c:v>
                </c:pt>
                <c:pt idx="325">
                  <c:v>75.438000000000002</c:v>
                </c:pt>
                <c:pt idx="326">
                  <c:v>56.034999999999997</c:v>
                </c:pt>
                <c:pt idx="327">
                  <c:v>61.161999999999999</c:v>
                </c:pt>
                <c:pt idx="328">
                  <c:v>54.277999999999999</c:v>
                </c:pt>
                <c:pt idx="329">
                  <c:v>45.024000000000001</c:v>
                </c:pt>
                <c:pt idx="330">
                  <c:v>47.253999999999998</c:v>
                </c:pt>
                <c:pt idx="331">
                  <c:v>50.01</c:v>
                </c:pt>
                <c:pt idx="332">
                  <c:v>52.280999999999999</c:v>
                </c:pt>
                <c:pt idx="333">
                  <c:v>54.4</c:v>
                </c:pt>
                <c:pt idx="334">
                  <c:v>53.954999999999998</c:v>
                </c:pt>
                <c:pt idx="335">
                  <c:v>54.731000000000002</c:v>
                </c:pt>
                <c:pt idx="336">
                  <c:v>55.23</c:v>
                </c:pt>
                <c:pt idx="337">
                  <c:v>55.06</c:v>
                </c:pt>
                <c:pt idx="338">
                  <c:v>43.295999999999999</c:v>
                </c:pt>
                <c:pt idx="339">
                  <c:v>34.698999999999998</c:v>
                </c:pt>
                <c:pt idx="340">
                  <c:v>31.006</c:v>
                </c:pt>
                <c:pt idx="341">
                  <c:v>30.277999999999999</c:v>
                </c:pt>
                <c:pt idx="342">
                  <c:v>27.805</c:v>
                </c:pt>
                <c:pt idx="343">
                  <c:v>28.46</c:v>
                </c:pt>
                <c:pt idx="344">
                  <c:v>28.041</c:v>
                </c:pt>
                <c:pt idx="345">
                  <c:v>27.722000000000001</c:v>
                </c:pt>
                <c:pt idx="346">
                  <c:v>27.81</c:v>
                </c:pt>
                <c:pt idx="347">
                  <c:v>29.635999999999999</c:v>
                </c:pt>
                <c:pt idx="348">
                  <c:v>31.565000000000001</c:v>
                </c:pt>
                <c:pt idx="349">
                  <c:v>33.319000000000003</c:v>
                </c:pt>
                <c:pt idx="350">
                  <c:v>34.662999999999997</c:v>
                </c:pt>
                <c:pt idx="351">
                  <c:v>34.280999999999999</c:v>
                </c:pt>
                <c:pt idx="352">
                  <c:v>35.646000000000001</c:v>
                </c:pt>
                <c:pt idx="353">
                  <c:v>36.311</c:v>
                </c:pt>
                <c:pt idx="354">
                  <c:v>36.985999999999997</c:v>
                </c:pt>
                <c:pt idx="355">
                  <c:v>37.274000000000001</c:v>
                </c:pt>
                <c:pt idx="356">
                  <c:v>37.101999999999997</c:v>
                </c:pt>
                <c:pt idx="357">
                  <c:v>38.216999999999999</c:v>
                </c:pt>
                <c:pt idx="358">
                  <c:v>38.99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6983664"/>
        <c:axId val="-1976983120"/>
      </c:scatterChart>
      <c:valAx>
        <c:axId val="-1976983664"/>
        <c:scaling>
          <c:orientation val="minMax"/>
          <c:max val="30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-1976983120"/>
        <c:crosses val="autoZero"/>
        <c:crossBetween val="midCat"/>
        <c:majorUnit val="2"/>
      </c:valAx>
      <c:valAx>
        <c:axId val="-1976983120"/>
        <c:scaling>
          <c:orientation val="minMax"/>
          <c:max val="1000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Température (°C)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-1976983664"/>
        <c:crosses val="autoZero"/>
        <c:crossBetween val="midCat"/>
        <c:majorUnit val="100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Températures mesurées au-dessus du bûcher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Test!$J$26:$L$26</c:f>
              <c:strCache>
                <c:ptCount val="1"/>
                <c:pt idx="0">
                  <c:v>Th1f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Meas!$W$2:$W$1001</c:f>
              <c:numCache>
                <c:formatCode>General</c:formatCode>
                <c:ptCount val="1000"/>
                <c:pt idx="0">
                  <c:v>20.863</c:v>
                </c:pt>
                <c:pt idx="1">
                  <c:v>22.411999999999999</c:v>
                </c:pt>
                <c:pt idx="2">
                  <c:v>23.048999999999999</c:v>
                </c:pt>
                <c:pt idx="3">
                  <c:v>23.896000000000001</c:v>
                </c:pt>
                <c:pt idx="4">
                  <c:v>24.751000000000001</c:v>
                </c:pt>
                <c:pt idx="5">
                  <c:v>26.032</c:v>
                </c:pt>
                <c:pt idx="6">
                  <c:v>26.003</c:v>
                </c:pt>
                <c:pt idx="7">
                  <c:v>30.975999999999999</c:v>
                </c:pt>
                <c:pt idx="8">
                  <c:v>32.131999999999998</c:v>
                </c:pt>
                <c:pt idx="9">
                  <c:v>35.834000000000003</c:v>
                </c:pt>
                <c:pt idx="10">
                  <c:v>38.027000000000001</c:v>
                </c:pt>
                <c:pt idx="11">
                  <c:v>39.354999999999997</c:v>
                </c:pt>
                <c:pt idx="12">
                  <c:v>48.277000000000001</c:v>
                </c:pt>
                <c:pt idx="13">
                  <c:v>58.51</c:v>
                </c:pt>
                <c:pt idx="14">
                  <c:v>63.093000000000004</c:v>
                </c:pt>
                <c:pt idx="15">
                  <c:v>60.451999999999998</c:v>
                </c:pt>
                <c:pt idx="16">
                  <c:v>58.936999999999998</c:v>
                </c:pt>
                <c:pt idx="17">
                  <c:v>71.813000000000002</c:v>
                </c:pt>
                <c:pt idx="18">
                  <c:v>85.885000000000005</c:v>
                </c:pt>
                <c:pt idx="19">
                  <c:v>86.346999999999994</c:v>
                </c:pt>
                <c:pt idx="20">
                  <c:v>89.331000000000003</c:v>
                </c:pt>
                <c:pt idx="21">
                  <c:v>98.515000000000001</c:v>
                </c:pt>
                <c:pt idx="22">
                  <c:v>114.041</c:v>
                </c:pt>
                <c:pt idx="23">
                  <c:v>135.04599999999999</c:v>
                </c:pt>
                <c:pt idx="24">
                  <c:v>155.59200000000001</c:v>
                </c:pt>
                <c:pt idx="25">
                  <c:v>166.851</c:v>
                </c:pt>
                <c:pt idx="26">
                  <c:v>166.88800000000001</c:v>
                </c:pt>
                <c:pt idx="27">
                  <c:v>181.44</c:v>
                </c:pt>
                <c:pt idx="28">
                  <c:v>191.43199999999999</c:v>
                </c:pt>
                <c:pt idx="29">
                  <c:v>207.87700000000001</c:v>
                </c:pt>
                <c:pt idx="30">
                  <c:v>210.43299999999999</c:v>
                </c:pt>
                <c:pt idx="31">
                  <c:v>223.05600000000001</c:v>
                </c:pt>
                <c:pt idx="32">
                  <c:v>247.119</c:v>
                </c:pt>
                <c:pt idx="33">
                  <c:v>255.99600000000001</c:v>
                </c:pt>
                <c:pt idx="34">
                  <c:v>291.66500000000002</c:v>
                </c:pt>
                <c:pt idx="35">
                  <c:v>295.38400000000001</c:v>
                </c:pt>
                <c:pt idx="36">
                  <c:v>311.15600000000001</c:v>
                </c:pt>
                <c:pt idx="37">
                  <c:v>296.51799999999997</c:v>
                </c:pt>
                <c:pt idx="38">
                  <c:v>310.101</c:v>
                </c:pt>
                <c:pt idx="39">
                  <c:v>351.95</c:v>
                </c:pt>
                <c:pt idx="40">
                  <c:v>387.31599999999997</c:v>
                </c:pt>
                <c:pt idx="41">
                  <c:v>397.52800000000002</c:v>
                </c:pt>
                <c:pt idx="42">
                  <c:v>401.375</c:v>
                </c:pt>
                <c:pt idx="43">
                  <c:v>418.10399999999998</c:v>
                </c:pt>
                <c:pt idx="44">
                  <c:v>399.77699999999999</c:v>
                </c:pt>
                <c:pt idx="45">
                  <c:v>433.11500000000001</c:v>
                </c:pt>
                <c:pt idx="46">
                  <c:v>448.80900000000003</c:v>
                </c:pt>
                <c:pt idx="47">
                  <c:v>461.03500000000003</c:v>
                </c:pt>
                <c:pt idx="48">
                  <c:v>478.12599999999998</c:v>
                </c:pt>
                <c:pt idx="49">
                  <c:v>490.26600000000002</c:v>
                </c:pt>
                <c:pt idx="50">
                  <c:v>491.62599999999998</c:v>
                </c:pt>
                <c:pt idx="51">
                  <c:v>503.12400000000002</c:v>
                </c:pt>
                <c:pt idx="52">
                  <c:v>518.87400000000002</c:v>
                </c:pt>
                <c:pt idx="53">
                  <c:v>506.85300000000001</c:v>
                </c:pt>
                <c:pt idx="54">
                  <c:v>483.673</c:v>
                </c:pt>
                <c:pt idx="55">
                  <c:v>493.75400000000002</c:v>
                </c:pt>
                <c:pt idx="56">
                  <c:v>499.09800000000001</c:v>
                </c:pt>
                <c:pt idx="57">
                  <c:v>501.23500000000001</c:v>
                </c:pt>
                <c:pt idx="58">
                  <c:v>526.35</c:v>
                </c:pt>
                <c:pt idx="59">
                  <c:v>547.48</c:v>
                </c:pt>
                <c:pt idx="60">
                  <c:v>557.03899999999999</c:v>
                </c:pt>
                <c:pt idx="61">
                  <c:v>569.74699999999996</c:v>
                </c:pt>
                <c:pt idx="62">
                  <c:v>591.68399999999997</c:v>
                </c:pt>
                <c:pt idx="63">
                  <c:v>623.99099999999999</c:v>
                </c:pt>
                <c:pt idx="64">
                  <c:v>660.30600000000004</c:v>
                </c:pt>
                <c:pt idx="65">
                  <c:v>671.96699999999998</c:v>
                </c:pt>
                <c:pt idx="66">
                  <c:v>694.52</c:v>
                </c:pt>
                <c:pt idx="67">
                  <c:v>685.54700000000003</c:v>
                </c:pt>
                <c:pt idx="68">
                  <c:v>691.15300000000002</c:v>
                </c:pt>
                <c:pt idx="69">
                  <c:v>717.18499999999995</c:v>
                </c:pt>
                <c:pt idx="70">
                  <c:v>761.66099999999994</c:v>
                </c:pt>
                <c:pt idx="71">
                  <c:v>773.95100000000002</c:v>
                </c:pt>
                <c:pt idx="72">
                  <c:v>771.154</c:v>
                </c:pt>
                <c:pt idx="73">
                  <c:v>758.28499999999997</c:v>
                </c:pt>
                <c:pt idx="74">
                  <c:v>746.33299999999997</c:v>
                </c:pt>
                <c:pt idx="75">
                  <c:v>733.06500000000005</c:v>
                </c:pt>
                <c:pt idx="76">
                  <c:v>707.25699999999995</c:v>
                </c:pt>
                <c:pt idx="77">
                  <c:v>718.86400000000003</c:v>
                </c:pt>
                <c:pt idx="78">
                  <c:v>739.50199999999995</c:v>
                </c:pt>
                <c:pt idx="79">
                  <c:v>729.63400000000001</c:v>
                </c:pt>
                <c:pt idx="80">
                  <c:v>722.56799999999998</c:v>
                </c:pt>
                <c:pt idx="81">
                  <c:v>745.58199999999999</c:v>
                </c:pt>
                <c:pt idx="82">
                  <c:v>750.66899999999998</c:v>
                </c:pt>
                <c:pt idx="83">
                  <c:v>763.34500000000003</c:v>
                </c:pt>
                <c:pt idx="84">
                  <c:v>742.85500000000002</c:v>
                </c:pt>
                <c:pt idx="85">
                  <c:v>770.24400000000003</c:v>
                </c:pt>
                <c:pt idx="86">
                  <c:v>792.02700000000004</c:v>
                </c:pt>
                <c:pt idx="87">
                  <c:v>754.34199999999998</c:v>
                </c:pt>
                <c:pt idx="88">
                  <c:v>744.81600000000003</c:v>
                </c:pt>
                <c:pt idx="89">
                  <c:v>752.75699999999995</c:v>
                </c:pt>
                <c:pt idx="90">
                  <c:v>785.072</c:v>
                </c:pt>
                <c:pt idx="91">
                  <c:v>796.84100000000001</c:v>
                </c:pt>
                <c:pt idx="92">
                  <c:v>802.59</c:v>
                </c:pt>
                <c:pt idx="93">
                  <c:v>807.43499999999995</c:v>
                </c:pt>
                <c:pt idx="94">
                  <c:v>834.28099999999995</c:v>
                </c:pt>
                <c:pt idx="95">
                  <c:v>831.27300000000002</c:v>
                </c:pt>
                <c:pt idx="96">
                  <c:v>850.60500000000002</c:v>
                </c:pt>
                <c:pt idx="97">
                  <c:v>863.90700000000004</c:v>
                </c:pt>
                <c:pt idx="98">
                  <c:v>894.20500000000004</c:v>
                </c:pt>
                <c:pt idx="99">
                  <c:v>888.23699999999997</c:v>
                </c:pt>
                <c:pt idx="100">
                  <c:v>890.38400000000001</c:v>
                </c:pt>
                <c:pt idx="101">
                  <c:v>894.81200000000001</c:v>
                </c:pt>
                <c:pt idx="102">
                  <c:v>891.71299999999997</c:v>
                </c:pt>
                <c:pt idx="103">
                  <c:v>880.82899999999995</c:v>
                </c:pt>
                <c:pt idx="104">
                  <c:v>875.80399999999997</c:v>
                </c:pt>
                <c:pt idx="105">
                  <c:v>897.8</c:v>
                </c:pt>
                <c:pt idx="106">
                  <c:v>892.61</c:v>
                </c:pt>
                <c:pt idx="107">
                  <c:v>893.52599999999995</c:v>
                </c:pt>
                <c:pt idx="108">
                  <c:v>883.21799999999996</c:v>
                </c:pt>
                <c:pt idx="109">
                  <c:v>893.79100000000005</c:v>
                </c:pt>
                <c:pt idx="110">
                  <c:v>874.40800000000002</c:v>
                </c:pt>
                <c:pt idx="111">
                  <c:v>896.12199999999996</c:v>
                </c:pt>
                <c:pt idx="112">
                  <c:v>894.649</c:v>
                </c:pt>
                <c:pt idx="113">
                  <c:v>891.19100000000003</c:v>
                </c:pt>
                <c:pt idx="114">
                  <c:v>898.36599999999999</c:v>
                </c:pt>
                <c:pt idx="115">
                  <c:v>930.82799999999997</c:v>
                </c:pt>
                <c:pt idx="116">
                  <c:v>924.71900000000005</c:v>
                </c:pt>
                <c:pt idx="117">
                  <c:v>914.84500000000003</c:v>
                </c:pt>
                <c:pt idx="118">
                  <c:v>896.14599999999996</c:v>
                </c:pt>
                <c:pt idx="119">
                  <c:v>910.596</c:v>
                </c:pt>
                <c:pt idx="120">
                  <c:v>926.37699999999995</c:v>
                </c:pt>
                <c:pt idx="121">
                  <c:v>930.048</c:v>
                </c:pt>
                <c:pt idx="122">
                  <c:v>943.16899999999998</c:v>
                </c:pt>
                <c:pt idx="123">
                  <c:v>949.85900000000004</c:v>
                </c:pt>
                <c:pt idx="124">
                  <c:v>951.83699999999999</c:v>
                </c:pt>
                <c:pt idx="125">
                  <c:v>955.86800000000005</c:v>
                </c:pt>
                <c:pt idx="126">
                  <c:v>949.99</c:v>
                </c:pt>
                <c:pt idx="127">
                  <c:v>946.61199999999997</c:v>
                </c:pt>
                <c:pt idx="128">
                  <c:v>958.25699999999995</c:v>
                </c:pt>
                <c:pt idx="129">
                  <c:v>960.42600000000004</c:v>
                </c:pt>
                <c:pt idx="130">
                  <c:v>965.44500000000005</c:v>
                </c:pt>
                <c:pt idx="131">
                  <c:v>966.08199999999999</c:v>
                </c:pt>
                <c:pt idx="132">
                  <c:v>968.68499999999995</c:v>
                </c:pt>
                <c:pt idx="133">
                  <c:v>977.91800000000001</c:v>
                </c:pt>
                <c:pt idx="134">
                  <c:v>975.88800000000003</c:v>
                </c:pt>
                <c:pt idx="135">
                  <c:v>966.43799999999999</c:v>
                </c:pt>
                <c:pt idx="136">
                  <c:v>971.21299999999997</c:v>
                </c:pt>
                <c:pt idx="137">
                  <c:v>974.61800000000005</c:v>
                </c:pt>
                <c:pt idx="138">
                  <c:v>974.31700000000001</c:v>
                </c:pt>
                <c:pt idx="139">
                  <c:v>971.87699999999995</c:v>
                </c:pt>
                <c:pt idx="140">
                  <c:v>969.56299999999999</c:v>
                </c:pt>
                <c:pt idx="141">
                  <c:v>972.33500000000004</c:v>
                </c:pt>
                <c:pt idx="142">
                  <c:v>971.12400000000002</c:v>
                </c:pt>
                <c:pt idx="143">
                  <c:v>971.23500000000001</c:v>
                </c:pt>
                <c:pt idx="144">
                  <c:v>970.27099999999996</c:v>
                </c:pt>
                <c:pt idx="145">
                  <c:v>976.90800000000002</c:v>
                </c:pt>
                <c:pt idx="146">
                  <c:v>969.70899999999995</c:v>
                </c:pt>
                <c:pt idx="147">
                  <c:v>961.22299999999996</c:v>
                </c:pt>
                <c:pt idx="148">
                  <c:v>957.60400000000004</c:v>
                </c:pt>
                <c:pt idx="149">
                  <c:v>955.65300000000002</c:v>
                </c:pt>
                <c:pt idx="150">
                  <c:v>955.75699999999995</c:v>
                </c:pt>
                <c:pt idx="151">
                  <c:v>952.86400000000003</c:v>
                </c:pt>
                <c:pt idx="152">
                  <c:v>955.06600000000003</c:v>
                </c:pt>
                <c:pt idx="153">
                  <c:v>954.10400000000004</c:v>
                </c:pt>
                <c:pt idx="154">
                  <c:v>939.51400000000001</c:v>
                </c:pt>
                <c:pt idx="155">
                  <c:v>930.66800000000001</c:v>
                </c:pt>
                <c:pt idx="156">
                  <c:v>930.29700000000003</c:v>
                </c:pt>
                <c:pt idx="157">
                  <c:v>929.20399999999995</c:v>
                </c:pt>
                <c:pt idx="158">
                  <c:v>921.29899999999998</c:v>
                </c:pt>
                <c:pt idx="159">
                  <c:v>916.89599999999996</c:v>
                </c:pt>
                <c:pt idx="160">
                  <c:v>896.55899999999997</c:v>
                </c:pt>
                <c:pt idx="161">
                  <c:v>899.63499999999999</c:v>
                </c:pt>
                <c:pt idx="162">
                  <c:v>886.17899999999997</c:v>
                </c:pt>
                <c:pt idx="163">
                  <c:v>879.702</c:v>
                </c:pt>
                <c:pt idx="164">
                  <c:v>863.10199999999998</c:v>
                </c:pt>
                <c:pt idx="165">
                  <c:v>844.36599999999999</c:v>
                </c:pt>
                <c:pt idx="166">
                  <c:v>841.74699999999996</c:v>
                </c:pt>
                <c:pt idx="167">
                  <c:v>800.50400000000002</c:v>
                </c:pt>
                <c:pt idx="168">
                  <c:v>792.83299999999997</c:v>
                </c:pt>
                <c:pt idx="169">
                  <c:v>772.18799999999999</c:v>
                </c:pt>
                <c:pt idx="170">
                  <c:v>761.96199999999999</c:v>
                </c:pt>
                <c:pt idx="171">
                  <c:v>765.52599999999995</c:v>
                </c:pt>
                <c:pt idx="172">
                  <c:v>732.38300000000004</c:v>
                </c:pt>
                <c:pt idx="173">
                  <c:v>714.63199999999995</c:v>
                </c:pt>
                <c:pt idx="174">
                  <c:v>700.41399999999999</c:v>
                </c:pt>
                <c:pt idx="175">
                  <c:v>701.93299999999999</c:v>
                </c:pt>
                <c:pt idx="176">
                  <c:v>696.83500000000004</c:v>
                </c:pt>
                <c:pt idx="177">
                  <c:v>695.851</c:v>
                </c:pt>
                <c:pt idx="178">
                  <c:v>687.25</c:v>
                </c:pt>
                <c:pt idx="179">
                  <c:v>694.83699999999999</c:v>
                </c:pt>
                <c:pt idx="180">
                  <c:v>707.20899999999995</c:v>
                </c:pt>
                <c:pt idx="181">
                  <c:v>715.37099999999998</c:v>
                </c:pt>
                <c:pt idx="182">
                  <c:v>705.82500000000005</c:v>
                </c:pt>
                <c:pt idx="183">
                  <c:v>707.78899999999999</c:v>
                </c:pt>
                <c:pt idx="184">
                  <c:v>699.81899999999996</c:v>
                </c:pt>
                <c:pt idx="185">
                  <c:v>715.11099999999999</c:v>
                </c:pt>
                <c:pt idx="186">
                  <c:v>783.67499999999995</c:v>
                </c:pt>
                <c:pt idx="187">
                  <c:v>776.42100000000005</c:v>
                </c:pt>
                <c:pt idx="188">
                  <c:v>778.92600000000004</c:v>
                </c:pt>
                <c:pt idx="189">
                  <c:v>751.803</c:v>
                </c:pt>
                <c:pt idx="190">
                  <c:v>755.20399999999995</c:v>
                </c:pt>
                <c:pt idx="191">
                  <c:v>748.27599999999995</c:v>
                </c:pt>
                <c:pt idx="192">
                  <c:v>750.12400000000002</c:v>
                </c:pt>
                <c:pt idx="193">
                  <c:v>720.84</c:v>
                </c:pt>
                <c:pt idx="194">
                  <c:v>695.99199999999996</c:v>
                </c:pt>
                <c:pt idx="195">
                  <c:v>693.37300000000005</c:v>
                </c:pt>
                <c:pt idx="196">
                  <c:v>689.85799999999995</c:v>
                </c:pt>
                <c:pt idx="197">
                  <c:v>698.03099999999995</c:v>
                </c:pt>
                <c:pt idx="198">
                  <c:v>708.98199999999997</c:v>
                </c:pt>
                <c:pt idx="199">
                  <c:v>706.02200000000005</c:v>
                </c:pt>
                <c:pt idx="200">
                  <c:v>687.27800000000002</c:v>
                </c:pt>
                <c:pt idx="201">
                  <c:v>677.05499999999995</c:v>
                </c:pt>
                <c:pt idx="202">
                  <c:v>671.89300000000003</c:v>
                </c:pt>
                <c:pt idx="203">
                  <c:v>677.65099999999995</c:v>
                </c:pt>
                <c:pt idx="204">
                  <c:v>693.05700000000002</c:v>
                </c:pt>
                <c:pt idx="205">
                  <c:v>690.93</c:v>
                </c:pt>
                <c:pt idx="206">
                  <c:v>665.64700000000005</c:v>
                </c:pt>
                <c:pt idx="207">
                  <c:v>649.37599999999998</c:v>
                </c:pt>
                <c:pt idx="208">
                  <c:v>631.96500000000003</c:v>
                </c:pt>
                <c:pt idx="209">
                  <c:v>608.41899999999998</c:v>
                </c:pt>
                <c:pt idx="210">
                  <c:v>608.81700000000001</c:v>
                </c:pt>
                <c:pt idx="211">
                  <c:v>634.74800000000005</c:v>
                </c:pt>
                <c:pt idx="212">
                  <c:v>641.72699999999998</c:v>
                </c:pt>
                <c:pt idx="213">
                  <c:v>627.66899999999998</c:v>
                </c:pt>
                <c:pt idx="214">
                  <c:v>636.79999999999995</c:v>
                </c:pt>
                <c:pt idx="215">
                  <c:v>639.72299999999996</c:v>
                </c:pt>
                <c:pt idx="216">
                  <c:v>646.65800000000002</c:v>
                </c:pt>
                <c:pt idx="217">
                  <c:v>644.16600000000005</c:v>
                </c:pt>
                <c:pt idx="218">
                  <c:v>649.15</c:v>
                </c:pt>
                <c:pt idx="219">
                  <c:v>651.87599999999998</c:v>
                </c:pt>
                <c:pt idx="220">
                  <c:v>642.62300000000005</c:v>
                </c:pt>
                <c:pt idx="221">
                  <c:v>634.09500000000003</c:v>
                </c:pt>
                <c:pt idx="222">
                  <c:v>637.59799999999996</c:v>
                </c:pt>
                <c:pt idx="223">
                  <c:v>629.10799999999995</c:v>
                </c:pt>
                <c:pt idx="224">
                  <c:v>660.19100000000003</c:v>
                </c:pt>
                <c:pt idx="225">
                  <c:v>699.01</c:v>
                </c:pt>
                <c:pt idx="226">
                  <c:v>714.28099999999995</c:v>
                </c:pt>
                <c:pt idx="227">
                  <c:v>703.31799999999998</c:v>
                </c:pt>
                <c:pt idx="228">
                  <c:v>706.226</c:v>
                </c:pt>
                <c:pt idx="229">
                  <c:v>688.68399999999997</c:v>
                </c:pt>
                <c:pt idx="230">
                  <c:v>695.15899999999999</c:v>
                </c:pt>
                <c:pt idx="231">
                  <c:v>683.96400000000006</c:v>
                </c:pt>
                <c:pt idx="232">
                  <c:v>652.654</c:v>
                </c:pt>
                <c:pt idx="233">
                  <c:v>662.31</c:v>
                </c:pt>
                <c:pt idx="234">
                  <c:v>664.39599999999996</c:v>
                </c:pt>
                <c:pt idx="235">
                  <c:v>675.697</c:v>
                </c:pt>
                <c:pt idx="236">
                  <c:v>686.19899999999996</c:v>
                </c:pt>
                <c:pt idx="237">
                  <c:v>671.45600000000002</c:v>
                </c:pt>
                <c:pt idx="238">
                  <c:v>672.803</c:v>
                </c:pt>
                <c:pt idx="239">
                  <c:v>690.58699999999999</c:v>
                </c:pt>
                <c:pt idx="240">
                  <c:v>694.69899999999996</c:v>
                </c:pt>
                <c:pt idx="241">
                  <c:v>710.31100000000004</c:v>
                </c:pt>
                <c:pt idx="242">
                  <c:v>709.48299999999995</c:v>
                </c:pt>
                <c:pt idx="243">
                  <c:v>706.57600000000002</c:v>
                </c:pt>
                <c:pt idx="244">
                  <c:v>707.42200000000003</c:v>
                </c:pt>
                <c:pt idx="245">
                  <c:v>721.25400000000002</c:v>
                </c:pt>
                <c:pt idx="246">
                  <c:v>702.36500000000001</c:v>
                </c:pt>
                <c:pt idx="247">
                  <c:v>664.16800000000001</c:v>
                </c:pt>
                <c:pt idx="248">
                  <c:v>665.02499999999998</c:v>
                </c:pt>
                <c:pt idx="249">
                  <c:v>674.71799999999996</c:v>
                </c:pt>
                <c:pt idx="250">
                  <c:v>671.79600000000005</c:v>
                </c:pt>
                <c:pt idx="251">
                  <c:v>655.24599999999998</c:v>
                </c:pt>
                <c:pt idx="252">
                  <c:v>654.00599999999997</c:v>
                </c:pt>
                <c:pt idx="253">
                  <c:v>671.13099999999997</c:v>
                </c:pt>
                <c:pt idx="254">
                  <c:v>657.55100000000004</c:v>
                </c:pt>
                <c:pt idx="255">
                  <c:v>672.38</c:v>
                </c:pt>
                <c:pt idx="256">
                  <c:v>666.37900000000002</c:v>
                </c:pt>
                <c:pt idx="257">
                  <c:v>663.59900000000005</c:v>
                </c:pt>
                <c:pt idx="258">
                  <c:v>638.79100000000005</c:v>
                </c:pt>
                <c:pt idx="259">
                  <c:v>643.721</c:v>
                </c:pt>
                <c:pt idx="260">
                  <c:v>639.30200000000002</c:v>
                </c:pt>
                <c:pt idx="261">
                  <c:v>660.25400000000002</c:v>
                </c:pt>
                <c:pt idx="262">
                  <c:v>644.77099999999996</c:v>
                </c:pt>
                <c:pt idx="263">
                  <c:v>661.95500000000004</c:v>
                </c:pt>
                <c:pt idx="264">
                  <c:v>638.34299999999996</c:v>
                </c:pt>
                <c:pt idx="265">
                  <c:v>650.64300000000003</c:v>
                </c:pt>
                <c:pt idx="266">
                  <c:v>649.15300000000002</c:v>
                </c:pt>
                <c:pt idx="267">
                  <c:v>649.53300000000002</c:v>
                </c:pt>
                <c:pt idx="268">
                  <c:v>646.24</c:v>
                </c:pt>
                <c:pt idx="269">
                  <c:v>672.64499999999998</c:v>
                </c:pt>
                <c:pt idx="270">
                  <c:v>661.12900000000002</c:v>
                </c:pt>
                <c:pt idx="271">
                  <c:v>657.149</c:v>
                </c:pt>
                <c:pt idx="272">
                  <c:v>666.11699999999996</c:v>
                </c:pt>
                <c:pt idx="273">
                  <c:v>682.73400000000004</c:v>
                </c:pt>
                <c:pt idx="274">
                  <c:v>686.83799999999997</c:v>
                </c:pt>
                <c:pt idx="275">
                  <c:v>662.42899999999997</c:v>
                </c:pt>
                <c:pt idx="276">
                  <c:v>666.65899999999999</c:v>
                </c:pt>
                <c:pt idx="277">
                  <c:v>663.529</c:v>
                </c:pt>
                <c:pt idx="278">
                  <c:v>728.98699999999997</c:v>
                </c:pt>
                <c:pt idx="279">
                  <c:v>753.33</c:v>
                </c:pt>
                <c:pt idx="280">
                  <c:v>765.60299999999995</c:v>
                </c:pt>
                <c:pt idx="281">
                  <c:v>772.89</c:v>
                </c:pt>
                <c:pt idx="282">
                  <c:v>787.81500000000005</c:v>
                </c:pt>
                <c:pt idx="283">
                  <c:v>786.45399999999995</c:v>
                </c:pt>
                <c:pt idx="284">
                  <c:v>762.46500000000003</c:v>
                </c:pt>
                <c:pt idx="285">
                  <c:v>788.99699999999996</c:v>
                </c:pt>
                <c:pt idx="286">
                  <c:v>765.71</c:v>
                </c:pt>
                <c:pt idx="287">
                  <c:v>767.96</c:v>
                </c:pt>
                <c:pt idx="288">
                  <c:v>758.35199999999998</c:v>
                </c:pt>
                <c:pt idx="289">
                  <c:v>790.09</c:v>
                </c:pt>
                <c:pt idx="290">
                  <c:v>771.71100000000001</c:v>
                </c:pt>
                <c:pt idx="291">
                  <c:v>783.03300000000002</c:v>
                </c:pt>
                <c:pt idx="292">
                  <c:v>787.36699999999996</c:v>
                </c:pt>
                <c:pt idx="293">
                  <c:v>768.68299999999999</c:v>
                </c:pt>
                <c:pt idx="294">
                  <c:v>758.07500000000005</c:v>
                </c:pt>
                <c:pt idx="295">
                  <c:v>780.64099999999996</c:v>
                </c:pt>
                <c:pt idx="296">
                  <c:v>768.04</c:v>
                </c:pt>
                <c:pt idx="297">
                  <c:v>770.99400000000003</c:v>
                </c:pt>
                <c:pt idx="298">
                  <c:v>770.72299999999996</c:v>
                </c:pt>
                <c:pt idx="299">
                  <c:v>752.55899999999997</c:v>
                </c:pt>
                <c:pt idx="300">
                  <c:v>778.26300000000003</c:v>
                </c:pt>
                <c:pt idx="301">
                  <c:v>753.84900000000005</c:v>
                </c:pt>
                <c:pt idx="302">
                  <c:v>774.125</c:v>
                </c:pt>
                <c:pt idx="303">
                  <c:v>767.53200000000004</c:v>
                </c:pt>
                <c:pt idx="304">
                  <c:v>768.76400000000001</c:v>
                </c:pt>
                <c:pt idx="305">
                  <c:v>772.99699999999996</c:v>
                </c:pt>
                <c:pt idx="306">
                  <c:v>774.30899999999997</c:v>
                </c:pt>
                <c:pt idx="307">
                  <c:v>754.12199999999996</c:v>
                </c:pt>
                <c:pt idx="308">
                  <c:v>736.31</c:v>
                </c:pt>
                <c:pt idx="309">
                  <c:v>727.68399999999997</c:v>
                </c:pt>
                <c:pt idx="310">
                  <c:v>703.596</c:v>
                </c:pt>
                <c:pt idx="311">
                  <c:v>711.68299999999999</c:v>
                </c:pt>
                <c:pt idx="312">
                  <c:v>746.69200000000001</c:v>
                </c:pt>
                <c:pt idx="313">
                  <c:v>760.67499999999995</c:v>
                </c:pt>
                <c:pt idx="314">
                  <c:v>744.04499999999996</c:v>
                </c:pt>
                <c:pt idx="315">
                  <c:v>762.31299999999999</c:v>
                </c:pt>
                <c:pt idx="316">
                  <c:v>741.68299999999999</c:v>
                </c:pt>
                <c:pt idx="317">
                  <c:v>680.39200000000005</c:v>
                </c:pt>
                <c:pt idx="318">
                  <c:v>94.49</c:v>
                </c:pt>
                <c:pt idx="319">
                  <c:v>66.831000000000003</c:v>
                </c:pt>
                <c:pt idx="320">
                  <c:v>67.007999999999996</c:v>
                </c:pt>
                <c:pt idx="321">
                  <c:v>74.31</c:v>
                </c:pt>
                <c:pt idx="322">
                  <c:v>47.106999999999999</c:v>
                </c:pt>
                <c:pt idx="323">
                  <c:v>53.954999999999998</c:v>
                </c:pt>
                <c:pt idx="324">
                  <c:v>61.972000000000001</c:v>
                </c:pt>
                <c:pt idx="325">
                  <c:v>56.204999999999998</c:v>
                </c:pt>
                <c:pt idx="326">
                  <c:v>44.405999999999999</c:v>
                </c:pt>
                <c:pt idx="327">
                  <c:v>42.787999999999997</c:v>
                </c:pt>
                <c:pt idx="328">
                  <c:v>39.451000000000001</c:v>
                </c:pt>
                <c:pt idx="329">
                  <c:v>43.351999999999997</c:v>
                </c:pt>
                <c:pt idx="330">
                  <c:v>55.488999999999997</c:v>
                </c:pt>
                <c:pt idx="331">
                  <c:v>64.472999999999999</c:v>
                </c:pt>
                <c:pt idx="332">
                  <c:v>66.944999999999993</c:v>
                </c:pt>
                <c:pt idx="333">
                  <c:v>68.628</c:v>
                </c:pt>
                <c:pt idx="334">
                  <c:v>66.59</c:v>
                </c:pt>
                <c:pt idx="335">
                  <c:v>63.161999999999999</c:v>
                </c:pt>
                <c:pt idx="336">
                  <c:v>48.621000000000002</c:v>
                </c:pt>
                <c:pt idx="337">
                  <c:v>68.646000000000001</c:v>
                </c:pt>
                <c:pt idx="338">
                  <c:v>72.12</c:v>
                </c:pt>
                <c:pt idx="339">
                  <c:v>39.610999999999997</c:v>
                </c:pt>
                <c:pt idx="340">
                  <c:v>45.472000000000001</c:v>
                </c:pt>
                <c:pt idx="341">
                  <c:v>30.933</c:v>
                </c:pt>
                <c:pt idx="342">
                  <c:v>54.881</c:v>
                </c:pt>
                <c:pt idx="343">
                  <c:v>31.132999999999999</c:v>
                </c:pt>
                <c:pt idx="344">
                  <c:v>34.317</c:v>
                </c:pt>
                <c:pt idx="345">
                  <c:v>35.753</c:v>
                </c:pt>
                <c:pt idx="346">
                  <c:v>36.738999999999997</c:v>
                </c:pt>
                <c:pt idx="347">
                  <c:v>28.763000000000002</c:v>
                </c:pt>
                <c:pt idx="348">
                  <c:v>38.472999999999999</c:v>
                </c:pt>
                <c:pt idx="349">
                  <c:v>41.375</c:v>
                </c:pt>
                <c:pt idx="350">
                  <c:v>42.65</c:v>
                </c:pt>
                <c:pt idx="351">
                  <c:v>42.954999999999998</c:v>
                </c:pt>
                <c:pt idx="352">
                  <c:v>52.430999999999997</c:v>
                </c:pt>
                <c:pt idx="353">
                  <c:v>43.034999999999997</c:v>
                </c:pt>
                <c:pt idx="354">
                  <c:v>24.184999999999999</c:v>
                </c:pt>
                <c:pt idx="355">
                  <c:v>30.097000000000001</c:v>
                </c:pt>
                <c:pt idx="356">
                  <c:v>25.702999999999999</c:v>
                </c:pt>
                <c:pt idx="357">
                  <c:v>28.468</c:v>
                </c:pt>
                <c:pt idx="358">
                  <c:v>44.509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Test!$J$27:$L$27</c:f>
              <c:strCache>
                <c:ptCount val="1"/>
                <c:pt idx="0">
                  <c:v>Th2f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Meas!$X$2:$X$1001</c:f>
              <c:numCache>
                <c:formatCode>General</c:formatCode>
                <c:ptCount val="1000"/>
                <c:pt idx="0">
                  <c:v>20.991</c:v>
                </c:pt>
                <c:pt idx="1">
                  <c:v>21.643000000000001</c:v>
                </c:pt>
                <c:pt idx="2">
                  <c:v>22.649000000000001</c:v>
                </c:pt>
                <c:pt idx="3">
                  <c:v>22.859000000000002</c:v>
                </c:pt>
                <c:pt idx="4">
                  <c:v>22.532</c:v>
                </c:pt>
                <c:pt idx="5">
                  <c:v>22.702999999999999</c:v>
                </c:pt>
                <c:pt idx="6">
                  <c:v>22.965</c:v>
                </c:pt>
                <c:pt idx="7">
                  <c:v>24.664000000000001</c:v>
                </c:pt>
                <c:pt idx="8">
                  <c:v>25.547999999999998</c:v>
                </c:pt>
                <c:pt idx="9">
                  <c:v>29.131</c:v>
                </c:pt>
                <c:pt idx="10">
                  <c:v>33.369</c:v>
                </c:pt>
                <c:pt idx="11">
                  <c:v>36.173000000000002</c:v>
                </c:pt>
                <c:pt idx="12">
                  <c:v>42.24</c:v>
                </c:pt>
                <c:pt idx="13">
                  <c:v>47.246000000000002</c:v>
                </c:pt>
                <c:pt idx="14">
                  <c:v>54.555</c:v>
                </c:pt>
                <c:pt idx="15">
                  <c:v>53.558</c:v>
                </c:pt>
                <c:pt idx="16">
                  <c:v>52.756</c:v>
                </c:pt>
                <c:pt idx="17">
                  <c:v>56.104999999999997</c:v>
                </c:pt>
                <c:pt idx="18">
                  <c:v>65.741</c:v>
                </c:pt>
                <c:pt idx="19">
                  <c:v>72.564999999999998</c:v>
                </c:pt>
                <c:pt idx="20">
                  <c:v>77.224000000000004</c:v>
                </c:pt>
                <c:pt idx="21">
                  <c:v>82.307000000000002</c:v>
                </c:pt>
                <c:pt idx="22">
                  <c:v>87.802999999999997</c:v>
                </c:pt>
                <c:pt idx="23">
                  <c:v>102.51600000000001</c:v>
                </c:pt>
                <c:pt idx="24">
                  <c:v>108.75</c:v>
                </c:pt>
                <c:pt idx="25">
                  <c:v>116.254</c:v>
                </c:pt>
                <c:pt idx="26">
                  <c:v>120.05</c:v>
                </c:pt>
                <c:pt idx="27">
                  <c:v>135.40899999999999</c:v>
                </c:pt>
                <c:pt idx="28">
                  <c:v>139.90600000000001</c:v>
                </c:pt>
                <c:pt idx="29">
                  <c:v>151.11600000000001</c:v>
                </c:pt>
                <c:pt idx="30">
                  <c:v>161.554</c:v>
                </c:pt>
                <c:pt idx="31">
                  <c:v>170.69900000000001</c:v>
                </c:pt>
                <c:pt idx="32">
                  <c:v>177.18100000000001</c:v>
                </c:pt>
                <c:pt idx="33">
                  <c:v>192.114</c:v>
                </c:pt>
                <c:pt idx="34">
                  <c:v>196.90600000000001</c:v>
                </c:pt>
                <c:pt idx="35">
                  <c:v>207.417</c:v>
                </c:pt>
                <c:pt idx="36">
                  <c:v>213.934</c:v>
                </c:pt>
                <c:pt idx="37">
                  <c:v>224.57300000000001</c:v>
                </c:pt>
                <c:pt idx="38">
                  <c:v>245.26599999999999</c:v>
                </c:pt>
                <c:pt idx="39">
                  <c:v>266.38400000000001</c:v>
                </c:pt>
                <c:pt idx="40">
                  <c:v>294.90100000000001</c:v>
                </c:pt>
                <c:pt idx="41">
                  <c:v>299.83300000000003</c:v>
                </c:pt>
                <c:pt idx="42">
                  <c:v>305.93599999999998</c:v>
                </c:pt>
                <c:pt idx="43">
                  <c:v>319.64100000000002</c:v>
                </c:pt>
                <c:pt idx="44">
                  <c:v>312.25</c:v>
                </c:pt>
                <c:pt idx="45">
                  <c:v>332.279</c:v>
                </c:pt>
                <c:pt idx="46">
                  <c:v>352.43099999999998</c:v>
                </c:pt>
                <c:pt idx="47">
                  <c:v>339.52199999999999</c:v>
                </c:pt>
                <c:pt idx="48">
                  <c:v>345.95499999999998</c:v>
                </c:pt>
                <c:pt idx="49">
                  <c:v>362.97300000000001</c:v>
                </c:pt>
                <c:pt idx="50">
                  <c:v>345.95499999999998</c:v>
                </c:pt>
                <c:pt idx="51">
                  <c:v>364.70299999999997</c:v>
                </c:pt>
                <c:pt idx="52">
                  <c:v>378.15699999999998</c:v>
                </c:pt>
                <c:pt idx="53">
                  <c:v>356.82900000000001</c:v>
                </c:pt>
                <c:pt idx="54">
                  <c:v>355.37200000000001</c:v>
                </c:pt>
                <c:pt idx="55">
                  <c:v>371.27</c:v>
                </c:pt>
                <c:pt idx="56">
                  <c:v>369.13200000000001</c:v>
                </c:pt>
                <c:pt idx="57">
                  <c:v>363.53500000000003</c:v>
                </c:pt>
                <c:pt idx="58">
                  <c:v>376.42200000000003</c:v>
                </c:pt>
                <c:pt idx="59">
                  <c:v>388.86500000000001</c:v>
                </c:pt>
                <c:pt idx="60">
                  <c:v>385.03399999999999</c:v>
                </c:pt>
                <c:pt idx="61">
                  <c:v>395.82</c:v>
                </c:pt>
                <c:pt idx="62">
                  <c:v>419.54199999999997</c:v>
                </c:pt>
                <c:pt idx="63">
                  <c:v>432.67899999999997</c:v>
                </c:pt>
                <c:pt idx="64">
                  <c:v>464.34300000000002</c:v>
                </c:pt>
                <c:pt idx="65">
                  <c:v>490.07600000000002</c:v>
                </c:pt>
                <c:pt idx="66">
                  <c:v>462.19400000000002</c:v>
                </c:pt>
                <c:pt idx="67">
                  <c:v>474.53</c:v>
                </c:pt>
                <c:pt idx="68">
                  <c:v>498.45</c:v>
                </c:pt>
                <c:pt idx="69">
                  <c:v>492.99299999999999</c:v>
                </c:pt>
                <c:pt idx="70">
                  <c:v>515.54100000000005</c:v>
                </c:pt>
                <c:pt idx="71">
                  <c:v>534.13300000000004</c:v>
                </c:pt>
                <c:pt idx="72">
                  <c:v>551.98199999999997</c:v>
                </c:pt>
                <c:pt idx="73">
                  <c:v>567.16800000000001</c:v>
                </c:pt>
                <c:pt idx="74">
                  <c:v>579.75800000000004</c:v>
                </c:pt>
                <c:pt idx="75">
                  <c:v>582.68299999999999</c:v>
                </c:pt>
                <c:pt idx="76">
                  <c:v>560.54600000000005</c:v>
                </c:pt>
                <c:pt idx="77">
                  <c:v>572.63199999999995</c:v>
                </c:pt>
                <c:pt idx="78">
                  <c:v>581.82399999999996</c:v>
                </c:pt>
                <c:pt idx="79">
                  <c:v>560.56799999999998</c:v>
                </c:pt>
                <c:pt idx="80">
                  <c:v>588.59500000000003</c:v>
                </c:pt>
                <c:pt idx="81">
                  <c:v>595.52200000000005</c:v>
                </c:pt>
                <c:pt idx="82">
                  <c:v>610.50400000000002</c:v>
                </c:pt>
                <c:pt idx="83">
                  <c:v>594.85400000000004</c:v>
                </c:pt>
                <c:pt idx="84">
                  <c:v>566.98</c:v>
                </c:pt>
                <c:pt idx="85">
                  <c:v>587.52</c:v>
                </c:pt>
                <c:pt idx="86">
                  <c:v>632.01300000000003</c:v>
                </c:pt>
                <c:pt idx="87">
                  <c:v>603.05600000000004</c:v>
                </c:pt>
                <c:pt idx="88">
                  <c:v>571.41499999999996</c:v>
                </c:pt>
                <c:pt idx="89">
                  <c:v>609.19399999999996</c:v>
                </c:pt>
                <c:pt idx="90">
                  <c:v>608.03200000000004</c:v>
                </c:pt>
                <c:pt idx="91">
                  <c:v>632.726</c:v>
                </c:pt>
                <c:pt idx="92">
                  <c:v>640.62400000000002</c:v>
                </c:pt>
                <c:pt idx="93">
                  <c:v>645.66</c:v>
                </c:pt>
                <c:pt idx="94">
                  <c:v>662.54899999999998</c:v>
                </c:pt>
                <c:pt idx="95">
                  <c:v>661.99</c:v>
                </c:pt>
                <c:pt idx="96">
                  <c:v>703.14499999999998</c:v>
                </c:pt>
                <c:pt idx="97">
                  <c:v>660.31399999999996</c:v>
                </c:pt>
                <c:pt idx="98">
                  <c:v>707.90200000000004</c:v>
                </c:pt>
                <c:pt idx="99">
                  <c:v>735.39599999999996</c:v>
                </c:pt>
                <c:pt idx="100">
                  <c:v>726.27599999999995</c:v>
                </c:pt>
                <c:pt idx="101">
                  <c:v>715.37599999999998</c:v>
                </c:pt>
                <c:pt idx="102">
                  <c:v>730.21299999999997</c:v>
                </c:pt>
                <c:pt idx="103">
                  <c:v>729.71699999999998</c:v>
                </c:pt>
                <c:pt idx="104">
                  <c:v>709.87199999999996</c:v>
                </c:pt>
                <c:pt idx="105">
                  <c:v>689.71699999999998</c:v>
                </c:pt>
                <c:pt idx="106">
                  <c:v>741.28599999999994</c:v>
                </c:pt>
                <c:pt idx="107">
                  <c:v>740.005</c:v>
                </c:pt>
                <c:pt idx="108">
                  <c:v>734.21900000000005</c:v>
                </c:pt>
                <c:pt idx="109">
                  <c:v>700.91800000000001</c:v>
                </c:pt>
                <c:pt idx="110">
                  <c:v>704.81</c:v>
                </c:pt>
                <c:pt idx="111">
                  <c:v>728.34900000000005</c:v>
                </c:pt>
                <c:pt idx="112">
                  <c:v>702.10799999999995</c:v>
                </c:pt>
                <c:pt idx="113">
                  <c:v>703.83100000000002</c:v>
                </c:pt>
                <c:pt idx="114">
                  <c:v>753.05899999999997</c:v>
                </c:pt>
                <c:pt idx="115">
                  <c:v>825.88900000000001</c:v>
                </c:pt>
                <c:pt idx="116">
                  <c:v>820.22199999999998</c:v>
                </c:pt>
                <c:pt idx="117">
                  <c:v>804.92</c:v>
                </c:pt>
                <c:pt idx="118">
                  <c:v>738.94500000000005</c:v>
                </c:pt>
                <c:pt idx="119">
                  <c:v>753.17399999999998</c:v>
                </c:pt>
                <c:pt idx="120">
                  <c:v>787.31799999999998</c:v>
                </c:pt>
                <c:pt idx="121">
                  <c:v>786.56600000000003</c:v>
                </c:pt>
                <c:pt idx="122">
                  <c:v>812.95600000000002</c:v>
                </c:pt>
                <c:pt idx="123">
                  <c:v>851.17600000000004</c:v>
                </c:pt>
                <c:pt idx="124">
                  <c:v>875.08299999999997</c:v>
                </c:pt>
                <c:pt idx="125">
                  <c:v>853.68499999999995</c:v>
                </c:pt>
                <c:pt idx="126">
                  <c:v>838.34900000000005</c:v>
                </c:pt>
                <c:pt idx="127">
                  <c:v>855.65300000000002</c:v>
                </c:pt>
                <c:pt idx="128">
                  <c:v>849.93899999999996</c:v>
                </c:pt>
                <c:pt idx="129">
                  <c:v>845.61199999999997</c:v>
                </c:pt>
                <c:pt idx="130">
                  <c:v>873.27200000000005</c:v>
                </c:pt>
                <c:pt idx="131">
                  <c:v>835.61199999999997</c:v>
                </c:pt>
                <c:pt idx="132">
                  <c:v>824.40499999999997</c:v>
                </c:pt>
                <c:pt idx="133">
                  <c:v>842.70299999999997</c:v>
                </c:pt>
                <c:pt idx="134">
                  <c:v>872.96100000000001</c:v>
                </c:pt>
                <c:pt idx="135">
                  <c:v>847.12099999999998</c:v>
                </c:pt>
                <c:pt idx="136">
                  <c:v>845.75699999999995</c:v>
                </c:pt>
                <c:pt idx="137">
                  <c:v>876.31700000000001</c:v>
                </c:pt>
                <c:pt idx="138">
                  <c:v>876.70100000000002</c:v>
                </c:pt>
                <c:pt idx="139">
                  <c:v>873.33500000000004</c:v>
                </c:pt>
                <c:pt idx="140">
                  <c:v>886.04</c:v>
                </c:pt>
                <c:pt idx="141">
                  <c:v>883.70899999999995</c:v>
                </c:pt>
                <c:pt idx="142">
                  <c:v>884.303</c:v>
                </c:pt>
                <c:pt idx="143">
                  <c:v>885.95299999999997</c:v>
                </c:pt>
                <c:pt idx="144">
                  <c:v>857.48900000000003</c:v>
                </c:pt>
                <c:pt idx="145">
                  <c:v>851.14400000000001</c:v>
                </c:pt>
                <c:pt idx="146">
                  <c:v>854.07899999999995</c:v>
                </c:pt>
                <c:pt idx="147">
                  <c:v>858.21699999999998</c:v>
                </c:pt>
                <c:pt idx="148">
                  <c:v>872.24699999999996</c:v>
                </c:pt>
                <c:pt idx="149">
                  <c:v>838.44799999999998</c:v>
                </c:pt>
                <c:pt idx="150">
                  <c:v>860.77800000000002</c:v>
                </c:pt>
                <c:pt idx="151">
                  <c:v>857.02099999999996</c:v>
                </c:pt>
                <c:pt idx="152">
                  <c:v>851.57600000000002</c:v>
                </c:pt>
                <c:pt idx="153">
                  <c:v>840.64099999999996</c:v>
                </c:pt>
                <c:pt idx="154">
                  <c:v>832.21299999999997</c:v>
                </c:pt>
                <c:pt idx="155">
                  <c:v>839.46299999999997</c:v>
                </c:pt>
                <c:pt idx="156">
                  <c:v>843.91099999999994</c:v>
                </c:pt>
                <c:pt idx="157">
                  <c:v>826.69</c:v>
                </c:pt>
                <c:pt idx="158">
                  <c:v>836.66300000000001</c:v>
                </c:pt>
                <c:pt idx="159">
                  <c:v>818.31500000000005</c:v>
                </c:pt>
                <c:pt idx="160">
                  <c:v>814.02700000000004</c:v>
                </c:pt>
                <c:pt idx="161">
                  <c:v>826.69</c:v>
                </c:pt>
                <c:pt idx="162">
                  <c:v>804.83900000000006</c:v>
                </c:pt>
                <c:pt idx="163">
                  <c:v>816.71500000000003</c:v>
                </c:pt>
                <c:pt idx="164">
                  <c:v>784.51400000000001</c:v>
                </c:pt>
                <c:pt idx="165">
                  <c:v>765.75900000000001</c:v>
                </c:pt>
                <c:pt idx="166">
                  <c:v>744.99099999999999</c:v>
                </c:pt>
                <c:pt idx="167">
                  <c:v>710.80700000000002</c:v>
                </c:pt>
                <c:pt idx="168">
                  <c:v>687.34100000000001</c:v>
                </c:pt>
                <c:pt idx="169">
                  <c:v>670.976</c:v>
                </c:pt>
                <c:pt idx="170">
                  <c:v>661.15</c:v>
                </c:pt>
                <c:pt idx="171">
                  <c:v>669.43600000000004</c:v>
                </c:pt>
                <c:pt idx="172">
                  <c:v>668.35199999999998</c:v>
                </c:pt>
                <c:pt idx="173">
                  <c:v>662.96600000000001</c:v>
                </c:pt>
                <c:pt idx="174">
                  <c:v>674.84199999999998</c:v>
                </c:pt>
                <c:pt idx="175">
                  <c:v>672.71500000000003</c:v>
                </c:pt>
                <c:pt idx="176">
                  <c:v>670.65</c:v>
                </c:pt>
                <c:pt idx="177">
                  <c:v>682.10500000000002</c:v>
                </c:pt>
                <c:pt idx="178">
                  <c:v>670.37800000000004</c:v>
                </c:pt>
                <c:pt idx="179">
                  <c:v>676.37699999999995</c:v>
                </c:pt>
                <c:pt idx="180">
                  <c:v>685.81299999999999</c:v>
                </c:pt>
                <c:pt idx="181">
                  <c:v>698.98699999999997</c:v>
                </c:pt>
                <c:pt idx="182">
                  <c:v>697.76499999999999</c:v>
                </c:pt>
                <c:pt idx="183">
                  <c:v>699.47699999999998</c:v>
                </c:pt>
                <c:pt idx="184">
                  <c:v>686.274</c:v>
                </c:pt>
                <c:pt idx="185">
                  <c:v>719.91600000000005</c:v>
                </c:pt>
                <c:pt idx="186">
                  <c:v>765.26099999999997</c:v>
                </c:pt>
                <c:pt idx="187">
                  <c:v>762.976</c:v>
                </c:pt>
                <c:pt idx="188">
                  <c:v>766.65099999999995</c:v>
                </c:pt>
                <c:pt idx="189">
                  <c:v>733.91499999999996</c:v>
                </c:pt>
                <c:pt idx="190">
                  <c:v>728.86699999999996</c:v>
                </c:pt>
                <c:pt idx="191">
                  <c:v>711.93399999999997</c:v>
                </c:pt>
                <c:pt idx="192">
                  <c:v>722.15700000000004</c:v>
                </c:pt>
                <c:pt idx="193">
                  <c:v>711.23699999999997</c:v>
                </c:pt>
                <c:pt idx="194">
                  <c:v>680.12400000000002</c:v>
                </c:pt>
                <c:pt idx="195">
                  <c:v>668.04399999999998</c:v>
                </c:pt>
                <c:pt idx="196">
                  <c:v>666.92399999999998</c:v>
                </c:pt>
                <c:pt idx="197">
                  <c:v>668.90099999999995</c:v>
                </c:pt>
                <c:pt idx="198">
                  <c:v>696.66</c:v>
                </c:pt>
                <c:pt idx="199">
                  <c:v>697.71500000000003</c:v>
                </c:pt>
                <c:pt idx="200">
                  <c:v>665.99699999999996</c:v>
                </c:pt>
                <c:pt idx="201">
                  <c:v>652.39200000000005</c:v>
                </c:pt>
                <c:pt idx="202">
                  <c:v>644.02700000000004</c:v>
                </c:pt>
                <c:pt idx="203">
                  <c:v>656.67</c:v>
                </c:pt>
                <c:pt idx="204">
                  <c:v>685.928</c:v>
                </c:pt>
                <c:pt idx="205">
                  <c:v>674.39499999999998</c:v>
                </c:pt>
                <c:pt idx="206">
                  <c:v>650.49099999999999</c:v>
                </c:pt>
                <c:pt idx="207">
                  <c:v>636.53899999999999</c:v>
                </c:pt>
                <c:pt idx="208">
                  <c:v>617.28399999999999</c:v>
                </c:pt>
                <c:pt idx="209">
                  <c:v>592.85799999999995</c:v>
                </c:pt>
                <c:pt idx="210">
                  <c:v>603.25099999999998</c:v>
                </c:pt>
                <c:pt idx="211">
                  <c:v>637.35699999999997</c:v>
                </c:pt>
                <c:pt idx="212">
                  <c:v>627.58199999999999</c:v>
                </c:pt>
                <c:pt idx="213">
                  <c:v>622.89300000000003</c:v>
                </c:pt>
                <c:pt idx="214">
                  <c:v>616.88400000000001</c:v>
                </c:pt>
                <c:pt idx="215">
                  <c:v>621</c:v>
                </c:pt>
                <c:pt idx="216">
                  <c:v>622.14599999999996</c:v>
                </c:pt>
                <c:pt idx="217">
                  <c:v>607.74199999999996</c:v>
                </c:pt>
                <c:pt idx="218">
                  <c:v>618.25599999999997</c:v>
                </c:pt>
                <c:pt idx="219">
                  <c:v>620.01800000000003</c:v>
                </c:pt>
                <c:pt idx="220">
                  <c:v>617.76</c:v>
                </c:pt>
                <c:pt idx="221">
                  <c:v>616.11</c:v>
                </c:pt>
                <c:pt idx="222">
                  <c:v>623.86300000000006</c:v>
                </c:pt>
                <c:pt idx="223">
                  <c:v>615.85400000000004</c:v>
                </c:pt>
                <c:pt idx="224">
                  <c:v>674.00400000000002</c:v>
                </c:pt>
                <c:pt idx="225">
                  <c:v>714.245</c:v>
                </c:pt>
                <c:pt idx="226">
                  <c:v>711.77800000000002</c:v>
                </c:pt>
                <c:pt idx="227">
                  <c:v>697.49599999999998</c:v>
                </c:pt>
                <c:pt idx="228">
                  <c:v>709.09799999999996</c:v>
                </c:pt>
                <c:pt idx="229">
                  <c:v>694.97500000000002</c:v>
                </c:pt>
                <c:pt idx="230">
                  <c:v>692.48699999999997</c:v>
                </c:pt>
                <c:pt idx="231">
                  <c:v>688.36599999999999</c:v>
                </c:pt>
                <c:pt idx="232">
                  <c:v>658.678</c:v>
                </c:pt>
                <c:pt idx="233">
                  <c:v>666.38199999999995</c:v>
                </c:pt>
                <c:pt idx="234">
                  <c:v>676.87</c:v>
                </c:pt>
                <c:pt idx="235">
                  <c:v>672.02300000000002</c:v>
                </c:pt>
                <c:pt idx="236">
                  <c:v>680.71</c:v>
                </c:pt>
                <c:pt idx="237">
                  <c:v>650.99699999999996</c:v>
                </c:pt>
                <c:pt idx="238">
                  <c:v>642.04100000000005</c:v>
                </c:pt>
                <c:pt idx="239">
                  <c:v>649.92399999999998</c:v>
                </c:pt>
                <c:pt idx="240">
                  <c:v>652.36500000000001</c:v>
                </c:pt>
                <c:pt idx="241">
                  <c:v>667.44</c:v>
                </c:pt>
                <c:pt idx="242">
                  <c:v>651.66700000000003</c:v>
                </c:pt>
                <c:pt idx="243">
                  <c:v>654.77499999999998</c:v>
                </c:pt>
                <c:pt idx="244">
                  <c:v>660.30899999999997</c:v>
                </c:pt>
                <c:pt idx="245">
                  <c:v>679.72799999999995</c:v>
                </c:pt>
                <c:pt idx="246">
                  <c:v>666.95</c:v>
                </c:pt>
                <c:pt idx="247">
                  <c:v>648.39099999999996</c:v>
                </c:pt>
                <c:pt idx="248">
                  <c:v>663.173</c:v>
                </c:pt>
                <c:pt idx="249">
                  <c:v>672.32100000000003</c:v>
                </c:pt>
                <c:pt idx="250">
                  <c:v>674.19299999999998</c:v>
                </c:pt>
                <c:pt idx="251">
                  <c:v>656.11900000000003</c:v>
                </c:pt>
                <c:pt idx="252">
                  <c:v>658.89499999999998</c:v>
                </c:pt>
                <c:pt idx="253">
                  <c:v>677.30799999999999</c:v>
                </c:pt>
                <c:pt idx="254">
                  <c:v>655.45600000000002</c:v>
                </c:pt>
                <c:pt idx="255">
                  <c:v>682.29499999999996</c:v>
                </c:pt>
                <c:pt idx="256">
                  <c:v>678.98099999999999</c:v>
                </c:pt>
                <c:pt idx="257">
                  <c:v>702.9</c:v>
                </c:pt>
                <c:pt idx="258">
                  <c:v>665.81299999999999</c:v>
                </c:pt>
                <c:pt idx="259">
                  <c:v>670.08100000000002</c:v>
                </c:pt>
                <c:pt idx="260">
                  <c:v>647.31700000000001</c:v>
                </c:pt>
                <c:pt idx="261">
                  <c:v>684.35500000000002</c:v>
                </c:pt>
                <c:pt idx="262">
                  <c:v>662.13</c:v>
                </c:pt>
                <c:pt idx="263">
                  <c:v>670.31299999999999</c:v>
                </c:pt>
                <c:pt idx="264">
                  <c:v>644.23099999999999</c:v>
                </c:pt>
                <c:pt idx="265">
                  <c:v>657.101</c:v>
                </c:pt>
                <c:pt idx="266">
                  <c:v>661.87599999999998</c:v>
                </c:pt>
                <c:pt idx="267">
                  <c:v>649.69000000000005</c:v>
                </c:pt>
                <c:pt idx="268">
                  <c:v>667.53599999999994</c:v>
                </c:pt>
                <c:pt idx="269">
                  <c:v>673.64200000000005</c:v>
                </c:pt>
                <c:pt idx="270">
                  <c:v>663.31200000000001</c:v>
                </c:pt>
                <c:pt idx="271">
                  <c:v>660.32600000000002</c:v>
                </c:pt>
                <c:pt idx="272">
                  <c:v>657.01700000000005</c:v>
                </c:pt>
                <c:pt idx="273">
                  <c:v>660.89300000000003</c:v>
                </c:pt>
                <c:pt idx="274">
                  <c:v>672.048</c:v>
                </c:pt>
                <c:pt idx="275">
                  <c:v>681.875</c:v>
                </c:pt>
                <c:pt idx="276">
                  <c:v>702.63599999999997</c:v>
                </c:pt>
                <c:pt idx="277">
                  <c:v>691.03300000000002</c:v>
                </c:pt>
                <c:pt idx="278">
                  <c:v>742.226</c:v>
                </c:pt>
                <c:pt idx="279">
                  <c:v>767.17399999999998</c:v>
                </c:pt>
                <c:pt idx="280">
                  <c:v>757.21199999999999</c:v>
                </c:pt>
                <c:pt idx="281">
                  <c:v>778.73400000000004</c:v>
                </c:pt>
                <c:pt idx="282">
                  <c:v>778.03599999999994</c:v>
                </c:pt>
                <c:pt idx="283">
                  <c:v>786.50800000000004</c:v>
                </c:pt>
                <c:pt idx="284">
                  <c:v>725.25400000000002</c:v>
                </c:pt>
                <c:pt idx="285">
                  <c:v>736.904</c:v>
                </c:pt>
                <c:pt idx="286">
                  <c:v>729.90800000000002</c:v>
                </c:pt>
                <c:pt idx="287">
                  <c:v>756.16099999999994</c:v>
                </c:pt>
                <c:pt idx="288">
                  <c:v>757.37199999999996</c:v>
                </c:pt>
                <c:pt idx="289">
                  <c:v>761.96699999999998</c:v>
                </c:pt>
                <c:pt idx="290">
                  <c:v>752.20799999999997</c:v>
                </c:pt>
                <c:pt idx="291">
                  <c:v>739.34799999999996</c:v>
                </c:pt>
                <c:pt idx="292">
                  <c:v>741.67499999999995</c:v>
                </c:pt>
                <c:pt idx="293">
                  <c:v>730.80100000000004</c:v>
                </c:pt>
                <c:pt idx="294">
                  <c:v>731.49199999999996</c:v>
                </c:pt>
                <c:pt idx="295">
                  <c:v>729.68499999999995</c:v>
                </c:pt>
                <c:pt idx="296">
                  <c:v>737.74400000000003</c:v>
                </c:pt>
                <c:pt idx="297">
                  <c:v>752.59699999999998</c:v>
                </c:pt>
                <c:pt idx="298">
                  <c:v>744.20899999999995</c:v>
                </c:pt>
                <c:pt idx="299">
                  <c:v>734.50800000000004</c:v>
                </c:pt>
                <c:pt idx="300">
                  <c:v>751.63300000000004</c:v>
                </c:pt>
                <c:pt idx="301">
                  <c:v>742.92100000000005</c:v>
                </c:pt>
                <c:pt idx="302">
                  <c:v>752.51300000000003</c:v>
                </c:pt>
                <c:pt idx="303">
                  <c:v>740.077</c:v>
                </c:pt>
                <c:pt idx="304">
                  <c:v>752.65300000000002</c:v>
                </c:pt>
                <c:pt idx="305">
                  <c:v>749.86300000000006</c:v>
                </c:pt>
                <c:pt idx="306">
                  <c:v>720.33299999999997</c:v>
                </c:pt>
                <c:pt idx="307">
                  <c:v>703.40200000000004</c:v>
                </c:pt>
                <c:pt idx="308">
                  <c:v>695.45299999999997</c:v>
                </c:pt>
                <c:pt idx="309">
                  <c:v>699.83</c:v>
                </c:pt>
                <c:pt idx="310">
                  <c:v>667.31500000000005</c:v>
                </c:pt>
                <c:pt idx="311">
                  <c:v>675.625</c:v>
                </c:pt>
                <c:pt idx="312">
                  <c:v>713.005</c:v>
                </c:pt>
                <c:pt idx="313">
                  <c:v>741.52300000000002</c:v>
                </c:pt>
                <c:pt idx="314">
                  <c:v>728.96</c:v>
                </c:pt>
                <c:pt idx="315">
                  <c:v>747.11800000000005</c:v>
                </c:pt>
                <c:pt idx="316">
                  <c:v>724.96100000000001</c:v>
                </c:pt>
                <c:pt idx="317">
                  <c:v>676.39499999999998</c:v>
                </c:pt>
                <c:pt idx="318">
                  <c:v>276.89400000000001</c:v>
                </c:pt>
                <c:pt idx="319">
                  <c:v>136.70400000000001</c:v>
                </c:pt>
                <c:pt idx="320">
                  <c:v>64.119</c:v>
                </c:pt>
                <c:pt idx="321">
                  <c:v>77.585999999999999</c:v>
                </c:pt>
                <c:pt idx="322">
                  <c:v>90.144999999999996</c:v>
                </c:pt>
                <c:pt idx="323">
                  <c:v>121.46899999999999</c:v>
                </c:pt>
                <c:pt idx="324">
                  <c:v>92.852999999999994</c:v>
                </c:pt>
                <c:pt idx="325">
                  <c:v>70.635999999999996</c:v>
                </c:pt>
                <c:pt idx="326">
                  <c:v>66.141999999999996</c:v>
                </c:pt>
                <c:pt idx="327">
                  <c:v>58.564</c:v>
                </c:pt>
                <c:pt idx="328">
                  <c:v>58.570999999999998</c:v>
                </c:pt>
                <c:pt idx="329">
                  <c:v>56.344000000000001</c:v>
                </c:pt>
                <c:pt idx="330">
                  <c:v>48.363999999999997</c:v>
                </c:pt>
                <c:pt idx="331">
                  <c:v>78.081999999999994</c:v>
                </c:pt>
                <c:pt idx="332">
                  <c:v>82.11</c:v>
                </c:pt>
                <c:pt idx="333">
                  <c:v>85.031999999999996</c:v>
                </c:pt>
                <c:pt idx="334">
                  <c:v>66.341999999999999</c:v>
                </c:pt>
                <c:pt idx="335">
                  <c:v>64.119</c:v>
                </c:pt>
                <c:pt idx="336">
                  <c:v>60.591999999999999</c:v>
                </c:pt>
                <c:pt idx="337">
                  <c:v>73.024000000000001</c:v>
                </c:pt>
                <c:pt idx="338">
                  <c:v>72.510000000000005</c:v>
                </c:pt>
                <c:pt idx="339">
                  <c:v>42.972999999999999</c:v>
                </c:pt>
                <c:pt idx="340">
                  <c:v>41.048999999999999</c:v>
                </c:pt>
                <c:pt idx="341">
                  <c:v>36.231000000000002</c:v>
                </c:pt>
                <c:pt idx="342">
                  <c:v>50.320999999999998</c:v>
                </c:pt>
                <c:pt idx="343">
                  <c:v>34.844000000000001</c:v>
                </c:pt>
                <c:pt idx="344">
                  <c:v>33.389000000000003</c:v>
                </c:pt>
                <c:pt idx="345">
                  <c:v>31.922999999999998</c:v>
                </c:pt>
                <c:pt idx="346">
                  <c:v>35.210999999999999</c:v>
                </c:pt>
                <c:pt idx="347">
                  <c:v>35.433999999999997</c:v>
                </c:pt>
                <c:pt idx="348">
                  <c:v>35.542000000000002</c:v>
                </c:pt>
                <c:pt idx="349">
                  <c:v>41.518999999999998</c:v>
                </c:pt>
                <c:pt idx="350">
                  <c:v>41.408999999999999</c:v>
                </c:pt>
                <c:pt idx="351">
                  <c:v>40.204000000000001</c:v>
                </c:pt>
                <c:pt idx="352">
                  <c:v>41.003</c:v>
                </c:pt>
                <c:pt idx="353">
                  <c:v>42.082000000000001</c:v>
                </c:pt>
                <c:pt idx="354">
                  <c:v>36.069000000000003</c:v>
                </c:pt>
                <c:pt idx="355">
                  <c:v>30.024000000000001</c:v>
                </c:pt>
                <c:pt idx="356">
                  <c:v>28.431999999999999</c:v>
                </c:pt>
                <c:pt idx="357">
                  <c:v>29.25</c:v>
                </c:pt>
                <c:pt idx="358">
                  <c:v>43.79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Test!$J$28:$L$28</c:f>
              <c:strCache>
                <c:ptCount val="1"/>
                <c:pt idx="0">
                  <c:v>Th3f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Meas!$Y$2:$Y$1001</c:f>
              <c:numCache>
                <c:formatCode>General</c:formatCode>
                <c:ptCount val="1000"/>
                <c:pt idx="0">
                  <c:v>21.01</c:v>
                </c:pt>
                <c:pt idx="1">
                  <c:v>21.478000000000002</c:v>
                </c:pt>
                <c:pt idx="2">
                  <c:v>21.827000000000002</c:v>
                </c:pt>
                <c:pt idx="3">
                  <c:v>21.818999999999999</c:v>
                </c:pt>
                <c:pt idx="4">
                  <c:v>22.332000000000001</c:v>
                </c:pt>
                <c:pt idx="5">
                  <c:v>23.048999999999999</c:v>
                </c:pt>
                <c:pt idx="6">
                  <c:v>23.22</c:v>
                </c:pt>
                <c:pt idx="7">
                  <c:v>23.282</c:v>
                </c:pt>
                <c:pt idx="8">
                  <c:v>23.382999999999999</c:v>
                </c:pt>
                <c:pt idx="9">
                  <c:v>24.565999999999999</c:v>
                </c:pt>
                <c:pt idx="10">
                  <c:v>26.420999999999999</c:v>
                </c:pt>
                <c:pt idx="11">
                  <c:v>27.856000000000002</c:v>
                </c:pt>
                <c:pt idx="12">
                  <c:v>31.556000000000001</c:v>
                </c:pt>
                <c:pt idx="13">
                  <c:v>34.765000000000001</c:v>
                </c:pt>
                <c:pt idx="14">
                  <c:v>37.159999999999997</c:v>
                </c:pt>
                <c:pt idx="15">
                  <c:v>38.220999999999997</c:v>
                </c:pt>
                <c:pt idx="16">
                  <c:v>38.957999999999998</c:v>
                </c:pt>
                <c:pt idx="17">
                  <c:v>41.564999999999998</c:v>
                </c:pt>
                <c:pt idx="18">
                  <c:v>41.968000000000004</c:v>
                </c:pt>
                <c:pt idx="19">
                  <c:v>45.654000000000003</c:v>
                </c:pt>
                <c:pt idx="20">
                  <c:v>50.198</c:v>
                </c:pt>
                <c:pt idx="21">
                  <c:v>53.067</c:v>
                </c:pt>
                <c:pt idx="22">
                  <c:v>55.845999999999997</c:v>
                </c:pt>
                <c:pt idx="23">
                  <c:v>60.031999999999996</c:v>
                </c:pt>
                <c:pt idx="24">
                  <c:v>64.712999999999994</c:v>
                </c:pt>
                <c:pt idx="25">
                  <c:v>70.864000000000004</c:v>
                </c:pt>
                <c:pt idx="26">
                  <c:v>77.613</c:v>
                </c:pt>
                <c:pt idx="27">
                  <c:v>80.182000000000002</c:v>
                </c:pt>
                <c:pt idx="28">
                  <c:v>85.228999999999999</c:v>
                </c:pt>
                <c:pt idx="29">
                  <c:v>92.563999999999993</c:v>
                </c:pt>
                <c:pt idx="30">
                  <c:v>93.665000000000006</c:v>
                </c:pt>
                <c:pt idx="31">
                  <c:v>102.90900000000001</c:v>
                </c:pt>
                <c:pt idx="32">
                  <c:v>104.46299999999999</c:v>
                </c:pt>
                <c:pt idx="33">
                  <c:v>107.732</c:v>
                </c:pt>
                <c:pt idx="34">
                  <c:v>113.411</c:v>
                </c:pt>
                <c:pt idx="35">
                  <c:v>114.185</c:v>
                </c:pt>
                <c:pt idx="36">
                  <c:v>121.226</c:v>
                </c:pt>
                <c:pt idx="37">
                  <c:v>124.27800000000001</c:v>
                </c:pt>
                <c:pt idx="38">
                  <c:v>140.66900000000001</c:v>
                </c:pt>
                <c:pt idx="39">
                  <c:v>151.86500000000001</c:v>
                </c:pt>
                <c:pt idx="40">
                  <c:v>154.708</c:v>
                </c:pt>
                <c:pt idx="41">
                  <c:v>154.05600000000001</c:v>
                </c:pt>
                <c:pt idx="42">
                  <c:v>163.31100000000001</c:v>
                </c:pt>
                <c:pt idx="43">
                  <c:v>169.625</c:v>
                </c:pt>
                <c:pt idx="44">
                  <c:v>174.54900000000001</c:v>
                </c:pt>
                <c:pt idx="45">
                  <c:v>179.108</c:v>
                </c:pt>
                <c:pt idx="46">
                  <c:v>189.77600000000001</c:v>
                </c:pt>
                <c:pt idx="47">
                  <c:v>192.99</c:v>
                </c:pt>
                <c:pt idx="48">
                  <c:v>186.233</c:v>
                </c:pt>
                <c:pt idx="49">
                  <c:v>182.12899999999999</c:v>
                </c:pt>
                <c:pt idx="50">
                  <c:v>199.375</c:v>
                </c:pt>
                <c:pt idx="51">
                  <c:v>213.63200000000001</c:v>
                </c:pt>
                <c:pt idx="52">
                  <c:v>217.65799999999999</c:v>
                </c:pt>
                <c:pt idx="53">
                  <c:v>212.13200000000001</c:v>
                </c:pt>
                <c:pt idx="54">
                  <c:v>198.03700000000001</c:v>
                </c:pt>
                <c:pt idx="55">
                  <c:v>203.12200000000001</c:v>
                </c:pt>
                <c:pt idx="56">
                  <c:v>208.804</c:v>
                </c:pt>
                <c:pt idx="57">
                  <c:v>215.9</c:v>
                </c:pt>
                <c:pt idx="58">
                  <c:v>224.67599999999999</c:v>
                </c:pt>
                <c:pt idx="59">
                  <c:v>240.28399999999999</c:v>
                </c:pt>
                <c:pt idx="60">
                  <c:v>241.83099999999999</c:v>
                </c:pt>
                <c:pt idx="61">
                  <c:v>246.601</c:v>
                </c:pt>
                <c:pt idx="62">
                  <c:v>267.59899999999999</c:v>
                </c:pt>
                <c:pt idx="63">
                  <c:v>280.12099999999998</c:v>
                </c:pt>
                <c:pt idx="64">
                  <c:v>296.12</c:v>
                </c:pt>
                <c:pt idx="65">
                  <c:v>304.76</c:v>
                </c:pt>
                <c:pt idx="66">
                  <c:v>273.32299999999998</c:v>
                </c:pt>
                <c:pt idx="67">
                  <c:v>291.404</c:v>
                </c:pt>
                <c:pt idx="68">
                  <c:v>285.23500000000001</c:v>
                </c:pt>
                <c:pt idx="69">
                  <c:v>279.58199999999999</c:v>
                </c:pt>
                <c:pt idx="70">
                  <c:v>295.25599999999997</c:v>
                </c:pt>
                <c:pt idx="71">
                  <c:v>318.541</c:v>
                </c:pt>
                <c:pt idx="72">
                  <c:v>319.46699999999998</c:v>
                </c:pt>
                <c:pt idx="73">
                  <c:v>326.16899999999998</c:v>
                </c:pt>
                <c:pt idx="74">
                  <c:v>318.85599999999999</c:v>
                </c:pt>
                <c:pt idx="75">
                  <c:v>343.12900000000002</c:v>
                </c:pt>
                <c:pt idx="76">
                  <c:v>349.21499999999997</c:v>
                </c:pt>
                <c:pt idx="77">
                  <c:v>342.548</c:v>
                </c:pt>
                <c:pt idx="78">
                  <c:v>360.23899999999998</c:v>
                </c:pt>
                <c:pt idx="79">
                  <c:v>333.83</c:v>
                </c:pt>
                <c:pt idx="80">
                  <c:v>373.80399999999997</c:v>
                </c:pt>
                <c:pt idx="81">
                  <c:v>359.262</c:v>
                </c:pt>
                <c:pt idx="82">
                  <c:v>373.18099999999998</c:v>
                </c:pt>
                <c:pt idx="83">
                  <c:v>351.82</c:v>
                </c:pt>
                <c:pt idx="84">
                  <c:v>368.55399999999997</c:v>
                </c:pt>
                <c:pt idx="85">
                  <c:v>401.08100000000002</c:v>
                </c:pt>
                <c:pt idx="86">
                  <c:v>423.392</c:v>
                </c:pt>
                <c:pt idx="87">
                  <c:v>420.85399999999998</c:v>
                </c:pt>
                <c:pt idx="88">
                  <c:v>395.53100000000001</c:v>
                </c:pt>
                <c:pt idx="89">
                  <c:v>426.851</c:v>
                </c:pt>
                <c:pt idx="90">
                  <c:v>423.392</c:v>
                </c:pt>
                <c:pt idx="91">
                  <c:v>461.99400000000003</c:v>
                </c:pt>
                <c:pt idx="92">
                  <c:v>457.21100000000001</c:v>
                </c:pt>
                <c:pt idx="93">
                  <c:v>453.62400000000002</c:v>
                </c:pt>
                <c:pt idx="94">
                  <c:v>471.92200000000003</c:v>
                </c:pt>
                <c:pt idx="95">
                  <c:v>475.71600000000001</c:v>
                </c:pt>
                <c:pt idx="96">
                  <c:v>457.50599999999997</c:v>
                </c:pt>
                <c:pt idx="97">
                  <c:v>454.24799999999999</c:v>
                </c:pt>
                <c:pt idx="98">
                  <c:v>461.38799999999998</c:v>
                </c:pt>
                <c:pt idx="99">
                  <c:v>498.53699999999998</c:v>
                </c:pt>
                <c:pt idx="100">
                  <c:v>501.416</c:v>
                </c:pt>
                <c:pt idx="101">
                  <c:v>486.22500000000002</c:v>
                </c:pt>
                <c:pt idx="102">
                  <c:v>479.39499999999998</c:v>
                </c:pt>
                <c:pt idx="103">
                  <c:v>474.30200000000002</c:v>
                </c:pt>
                <c:pt idx="104">
                  <c:v>434.21199999999999</c:v>
                </c:pt>
                <c:pt idx="105">
                  <c:v>450.59399999999999</c:v>
                </c:pt>
                <c:pt idx="106">
                  <c:v>475.01</c:v>
                </c:pt>
                <c:pt idx="107">
                  <c:v>492.69499999999999</c:v>
                </c:pt>
                <c:pt idx="108">
                  <c:v>501.49400000000003</c:v>
                </c:pt>
                <c:pt idx="109">
                  <c:v>447.79</c:v>
                </c:pt>
                <c:pt idx="110">
                  <c:v>472.85</c:v>
                </c:pt>
                <c:pt idx="111">
                  <c:v>458.65199999999999</c:v>
                </c:pt>
                <c:pt idx="112">
                  <c:v>480.42899999999997</c:v>
                </c:pt>
                <c:pt idx="113">
                  <c:v>476.84199999999998</c:v>
                </c:pt>
                <c:pt idx="114">
                  <c:v>520.21400000000006</c:v>
                </c:pt>
                <c:pt idx="115">
                  <c:v>598.42200000000003</c:v>
                </c:pt>
                <c:pt idx="116">
                  <c:v>623.61699999999996</c:v>
                </c:pt>
                <c:pt idx="117">
                  <c:v>573.72199999999998</c:v>
                </c:pt>
                <c:pt idx="118">
                  <c:v>551.52200000000005</c:v>
                </c:pt>
                <c:pt idx="119">
                  <c:v>564.79899999999998</c:v>
                </c:pt>
                <c:pt idx="120">
                  <c:v>589.20600000000002</c:v>
                </c:pt>
                <c:pt idx="121">
                  <c:v>593.46600000000001</c:v>
                </c:pt>
                <c:pt idx="122">
                  <c:v>594.73099999999999</c:v>
                </c:pt>
                <c:pt idx="123">
                  <c:v>652.60400000000004</c:v>
                </c:pt>
                <c:pt idx="124">
                  <c:v>691.82899999999995</c:v>
                </c:pt>
                <c:pt idx="125">
                  <c:v>692.91800000000001</c:v>
                </c:pt>
                <c:pt idx="126">
                  <c:v>673.06700000000001</c:v>
                </c:pt>
                <c:pt idx="127">
                  <c:v>684.63300000000004</c:v>
                </c:pt>
                <c:pt idx="128">
                  <c:v>647.79300000000001</c:v>
                </c:pt>
                <c:pt idx="129">
                  <c:v>710.34100000000001</c:v>
                </c:pt>
                <c:pt idx="130">
                  <c:v>709.70600000000002</c:v>
                </c:pt>
                <c:pt idx="131">
                  <c:v>647.18299999999999</c:v>
                </c:pt>
                <c:pt idx="132">
                  <c:v>603.02800000000002</c:v>
                </c:pt>
                <c:pt idx="133">
                  <c:v>674.13400000000001</c:v>
                </c:pt>
                <c:pt idx="134">
                  <c:v>679.84500000000003</c:v>
                </c:pt>
                <c:pt idx="135">
                  <c:v>639.01099999999997</c:v>
                </c:pt>
                <c:pt idx="136">
                  <c:v>652.65599999999995</c:v>
                </c:pt>
                <c:pt idx="137">
                  <c:v>729.14099999999996</c:v>
                </c:pt>
                <c:pt idx="138">
                  <c:v>733.197</c:v>
                </c:pt>
                <c:pt idx="139">
                  <c:v>737.69600000000003</c:v>
                </c:pt>
                <c:pt idx="140">
                  <c:v>745.65599999999995</c:v>
                </c:pt>
                <c:pt idx="141">
                  <c:v>767.17700000000002</c:v>
                </c:pt>
                <c:pt idx="142">
                  <c:v>774.38199999999995</c:v>
                </c:pt>
                <c:pt idx="143">
                  <c:v>768.02099999999996</c:v>
                </c:pt>
                <c:pt idx="144">
                  <c:v>731.32399999999996</c:v>
                </c:pt>
                <c:pt idx="145">
                  <c:v>699.67200000000003</c:v>
                </c:pt>
                <c:pt idx="146">
                  <c:v>724.06899999999996</c:v>
                </c:pt>
                <c:pt idx="147">
                  <c:v>716.40099999999995</c:v>
                </c:pt>
                <c:pt idx="148">
                  <c:v>747.00800000000004</c:v>
                </c:pt>
                <c:pt idx="149">
                  <c:v>710.94799999999998</c:v>
                </c:pt>
                <c:pt idx="150">
                  <c:v>727.54</c:v>
                </c:pt>
                <c:pt idx="151">
                  <c:v>719.74699999999996</c:v>
                </c:pt>
                <c:pt idx="152">
                  <c:v>708.65</c:v>
                </c:pt>
                <c:pt idx="153">
                  <c:v>724.86</c:v>
                </c:pt>
                <c:pt idx="154">
                  <c:v>712.49900000000002</c:v>
                </c:pt>
                <c:pt idx="155">
                  <c:v>744.245</c:v>
                </c:pt>
                <c:pt idx="156">
                  <c:v>741.68799999999999</c:v>
                </c:pt>
                <c:pt idx="157">
                  <c:v>721.94500000000005</c:v>
                </c:pt>
                <c:pt idx="158">
                  <c:v>738.23699999999997</c:v>
                </c:pt>
                <c:pt idx="159">
                  <c:v>730.65700000000004</c:v>
                </c:pt>
                <c:pt idx="160">
                  <c:v>742.29200000000003</c:v>
                </c:pt>
                <c:pt idx="161">
                  <c:v>742.55799999999999</c:v>
                </c:pt>
                <c:pt idx="162">
                  <c:v>726.99800000000005</c:v>
                </c:pt>
                <c:pt idx="163">
                  <c:v>743.81899999999996</c:v>
                </c:pt>
                <c:pt idx="164">
                  <c:v>722.75800000000004</c:v>
                </c:pt>
                <c:pt idx="165">
                  <c:v>720.32</c:v>
                </c:pt>
                <c:pt idx="166">
                  <c:v>707.38900000000001</c:v>
                </c:pt>
                <c:pt idx="167">
                  <c:v>701.99699999999996</c:v>
                </c:pt>
                <c:pt idx="168">
                  <c:v>689.18299999999999</c:v>
                </c:pt>
                <c:pt idx="169">
                  <c:v>679.50300000000004</c:v>
                </c:pt>
                <c:pt idx="170">
                  <c:v>678.25800000000004</c:v>
                </c:pt>
                <c:pt idx="171">
                  <c:v>683.72900000000004</c:v>
                </c:pt>
                <c:pt idx="172">
                  <c:v>655.98199999999997</c:v>
                </c:pt>
                <c:pt idx="173">
                  <c:v>658.72299999999996</c:v>
                </c:pt>
                <c:pt idx="174">
                  <c:v>671.30799999999999</c:v>
                </c:pt>
                <c:pt idx="175">
                  <c:v>652.89800000000002</c:v>
                </c:pt>
                <c:pt idx="176">
                  <c:v>648.47</c:v>
                </c:pt>
                <c:pt idx="177">
                  <c:v>661.50599999999997</c:v>
                </c:pt>
                <c:pt idx="178">
                  <c:v>657.27099999999996</c:v>
                </c:pt>
                <c:pt idx="179">
                  <c:v>658.56100000000004</c:v>
                </c:pt>
                <c:pt idx="180">
                  <c:v>667.21100000000001</c:v>
                </c:pt>
                <c:pt idx="181">
                  <c:v>654.26800000000003</c:v>
                </c:pt>
                <c:pt idx="182">
                  <c:v>659.44299999999998</c:v>
                </c:pt>
                <c:pt idx="183">
                  <c:v>658.15899999999999</c:v>
                </c:pt>
                <c:pt idx="184">
                  <c:v>643.30799999999999</c:v>
                </c:pt>
                <c:pt idx="185">
                  <c:v>685.976</c:v>
                </c:pt>
                <c:pt idx="186">
                  <c:v>702.17600000000004</c:v>
                </c:pt>
                <c:pt idx="187">
                  <c:v>703.45899999999995</c:v>
                </c:pt>
                <c:pt idx="188">
                  <c:v>705.221</c:v>
                </c:pt>
                <c:pt idx="189">
                  <c:v>688.61300000000006</c:v>
                </c:pt>
                <c:pt idx="190">
                  <c:v>674.20399999999995</c:v>
                </c:pt>
                <c:pt idx="191">
                  <c:v>658.42499999999995</c:v>
                </c:pt>
                <c:pt idx="192">
                  <c:v>668.649</c:v>
                </c:pt>
                <c:pt idx="193">
                  <c:v>651.53700000000003</c:v>
                </c:pt>
                <c:pt idx="194">
                  <c:v>652.89800000000002</c:v>
                </c:pt>
                <c:pt idx="195">
                  <c:v>634.4</c:v>
                </c:pt>
                <c:pt idx="196">
                  <c:v>632.10400000000004</c:v>
                </c:pt>
                <c:pt idx="197">
                  <c:v>638.12199999999996</c:v>
                </c:pt>
                <c:pt idx="198">
                  <c:v>664.05499999999995</c:v>
                </c:pt>
                <c:pt idx="199">
                  <c:v>658.154</c:v>
                </c:pt>
                <c:pt idx="200">
                  <c:v>634.43499999999995</c:v>
                </c:pt>
                <c:pt idx="201">
                  <c:v>630.26099999999997</c:v>
                </c:pt>
                <c:pt idx="202">
                  <c:v>616.81500000000005</c:v>
                </c:pt>
                <c:pt idx="203">
                  <c:v>621.27800000000002</c:v>
                </c:pt>
                <c:pt idx="204">
                  <c:v>654.33000000000004</c:v>
                </c:pt>
                <c:pt idx="205">
                  <c:v>641.23900000000003</c:v>
                </c:pt>
                <c:pt idx="206">
                  <c:v>622.44100000000003</c:v>
                </c:pt>
                <c:pt idx="207">
                  <c:v>615.495</c:v>
                </c:pt>
                <c:pt idx="208">
                  <c:v>606.56299999999999</c:v>
                </c:pt>
                <c:pt idx="209">
                  <c:v>581.4</c:v>
                </c:pt>
                <c:pt idx="210">
                  <c:v>586.60799999999995</c:v>
                </c:pt>
                <c:pt idx="211">
                  <c:v>637.94799999999998</c:v>
                </c:pt>
                <c:pt idx="212">
                  <c:v>613.29100000000005</c:v>
                </c:pt>
                <c:pt idx="213">
                  <c:v>603.18200000000002</c:v>
                </c:pt>
                <c:pt idx="214">
                  <c:v>596.928</c:v>
                </c:pt>
                <c:pt idx="215">
                  <c:v>598.10599999999999</c:v>
                </c:pt>
                <c:pt idx="216">
                  <c:v>595.88900000000001</c:v>
                </c:pt>
                <c:pt idx="217">
                  <c:v>590.26</c:v>
                </c:pt>
                <c:pt idx="218">
                  <c:v>604.46500000000003</c:v>
                </c:pt>
                <c:pt idx="219">
                  <c:v>612.43200000000002</c:v>
                </c:pt>
                <c:pt idx="220">
                  <c:v>619.51400000000001</c:v>
                </c:pt>
                <c:pt idx="221">
                  <c:v>599.29100000000005</c:v>
                </c:pt>
                <c:pt idx="222">
                  <c:v>600.78800000000001</c:v>
                </c:pt>
                <c:pt idx="223">
                  <c:v>605.327</c:v>
                </c:pt>
                <c:pt idx="224">
                  <c:v>652.42200000000003</c:v>
                </c:pt>
                <c:pt idx="225">
                  <c:v>687.51900000000001</c:v>
                </c:pt>
                <c:pt idx="226">
                  <c:v>673.88199999999995</c:v>
                </c:pt>
                <c:pt idx="227">
                  <c:v>644.82100000000003</c:v>
                </c:pt>
                <c:pt idx="228">
                  <c:v>672.35799999999995</c:v>
                </c:pt>
                <c:pt idx="229">
                  <c:v>654.33299999999997</c:v>
                </c:pt>
                <c:pt idx="230">
                  <c:v>663</c:v>
                </c:pt>
                <c:pt idx="231">
                  <c:v>655.76199999999994</c:v>
                </c:pt>
                <c:pt idx="232">
                  <c:v>629.6</c:v>
                </c:pt>
                <c:pt idx="233">
                  <c:v>641.08199999999999</c:v>
                </c:pt>
                <c:pt idx="234">
                  <c:v>662.16</c:v>
                </c:pt>
                <c:pt idx="235">
                  <c:v>648.35599999999999</c:v>
                </c:pt>
                <c:pt idx="236">
                  <c:v>651.02200000000005</c:v>
                </c:pt>
                <c:pt idx="237">
                  <c:v>617.09299999999996</c:v>
                </c:pt>
                <c:pt idx="238">
                  <c:v>601.12</c:v>
                </c:pt>
                <c:pt idx="239">
                  <c:v>612.88300000000004</c:v>
                </c:pt>
                <c:pt idx="240">
                  <c:v>621.68499999999995</c:v>
                </c:pt>
                <c:pt idx="241">
                  <c:v>618.22900000000004</c:v>
                </c:pt>
                <c:pt idx="242">
                  <c:v>579.69500000000005</c:v>
                </c:pt>
                <c:pt idx="243">
                  <c:v>596.46799999999996</c:v>
                </c:pt>
                <c:pt idx="244">
                  <c:v>601.43899999999996</c:v>
                </c:pt>
                <c:pt idx="245">
                  <c:v>625.95699999999999</c:v>
                </c:pt>
                <c:pt idx="246">
                  <c:v>610.54200000000003</c:v>
                </c:pt>
                <c:pt idx="247">
                  <c:v>597.14400000000001</c:v>
                </c:pt>
                <c:pt idx="248">
                  <c:v>634.18200000000002</c:v>
                </c:pt>
                <c:pt idx="249">
                  <c:v>634.37300000000005</c:v>
                </c:pt>
                <c:pt idx="250">
                  <c:v>634.51300000000003</c:v>
                </c:pt>
                <c:pt idx="251">
                  <c:v>612.74400000000003</c:v>
                </c:pt>
                <c:pt idx="252">
                  <c:v>629.52099999999996</c:v>
                </c:pt>
                <c:pt idx="253">
                  <c:v>647.851</c:v>
                </c:pt>
                <c:pt idx="254">
                  <c:v>634.66899999999998</c:v>
                </c:pt>
                <c:pt idx="255">
                  <c:v>652.529</c:v>
                </c:pt>
                <c:pt idx="256">
                  <c:v>654.18799999999999</c:v>
                </c:pt>
                <c:pt idx="257">
                  <c:v>644.495</c:v>
                </c:pt>
                <c:pt idx="258">
                  <c:v>643.33799999999997</c:v>
                </c:pt>
                <c:pt idx="259">
                  <c:v>666.495</c:v>
                </c:pt>
                <c:pt idx="260">
                  <c:v>635.59799999999996</c:v>
                </c:pt>
                <c:pt idx="261">
                  <c:v>664.322</c:v>
                </c:pt>
                <c:pt idx="262">
                  <c:v>631.995</c:v>
                </c:pt>
                <c:pt idx="263">
                  <c:v>632.15200000000004</c:v>
                </c:pt>
                <c:pt idx="264">
                  <c:v>619.22400000000005</c:v>
                </c:pt>
                <c:pt idx="265">
                  <c:v>635.90899999999999</c:v>
                </c:pt>
                <c:pt idx="266">
                  <c:v>631.41200000000003</c:v>
                </c:pt>
                <c:pt idx="267">
                  <c:v>627.91300000000001</c:v>
                </c:pt>
                <c:pt idx="268">
                  <c:v>639.23500000000001</c:v>
                </c:pt>
                <c:pt idx="269">
                  <c:v>650.43899999999996</c:v>
                </c:pt>
                <c:pt idx="270">
                  <c:v>642.95399999999995</c:v>
                </c:pt>
                <c:pt idx="271">
                  <c:v>634.98199999999997</c:v>
                </c:pt>
                <c:pt idx="272">
                  <c:v>630.43200000000002</c:v>
                </c:pt>
                <c:pt idx="273">
                  <c:v>620.84100000000001</c:v>
                </c:pt>
                <c:pt idx="274">
                  <c:v>639.44200000000001</c:v>
                </c:pt>
                <c:pt idx="275">
                  <c:v>650.73299999999995</c:v>
                </c:pt>
                <c:pt idx="276">
                  <c:v>688.17</c:v>
                </c:pt>
                <c:pt idx="277">
                  <c:v>673.90200000000004</c:v>
                </c:pt>
                <c:pt idx="278">
                  <c:v>708.85599999999999</c:v>
                </c:pt>
                <c:pt idx="279">
                  <c:v>717.16300000000001</c:v>
                </c:pt>
                <c:pt idx="280">
                  <c:v>711.72799999999995</c:v>
                </c:pt>
                <c:pt idx="281">
                  <c:v>718.43499999999995</c:v>
                </c:pt>
                <c:pt idx="282">
                  <c:v>717.69299999999998</c:v>
                </c:pt>
                <c:pt idx="283">
                  <c:v>723.66399999999999</c:v>
                </c:pt>
                <c:pt idx="284">
                  <c:v>672.45</c:v>
                </c:pt>
                <c:pt idx="285">
                  <c:v>668.322</c:v>
                </c:pt>
                <c:pt idx="286">
                  <c:v>654.86900000000003</c:v>
                </c:pt>
                <c:pt idx="287">
                  <c:v>687.101</c:v>
                </c:pt>
                <c:pt idx="288">
                  <c:v>711.71100000000001</c:v>
                </c:pt>
                <c:pt idx="289">
                  <c:v>705.13800000000003</c:v>
                </c:pt>
                <c:pt idx="290">
                  <c:v>689.38099999999997</c:v>
                </c:pt>
                <c:pt idx="291">
                  <c:v>670.38599999999997</c:v>
                </c:pt>
                <c:pt idx="292">
                  <c:v>665.96</c:v>
                </c:pt>
                <c:pt idx="293">
                  <c:v>676.04499999999996</c:v>
                </c:pt>
                <c:pt idx="294">
                  <c:v>678.39300000000003</c:v>
                </c:pt>
                <c:pt idx="295">
                  <c:v>679.35699999999997</c:v>
                </c:pt>
                <c:pt idx="296">
                  <c:v>687.81</c:v>
                </c:pt>
                <c:pt idx="297">
                  <c:v>690.57399999999996</c:v>
                </c:pt>
                <c:pt idx="298">
                  <c:v>682.37800000000004</c:v>
                </c:pt>
                <c:pt idx="299">
                  <c:v>678.43299999999999</c:v>
                </c:pt>
                <c:pt idx="300">
                  <c:v>688.428</c:v>
                </c:pt>
                <c:pt idx="301">
                  <c:v>694.04100000000005</c:v>
                </c:pt>
                <c:pt idx="302">
                  <c:v>701.17700000000002</c:v>
                </c:pt>
                <c:pt idx="303">
                  <c:v>683.12</c:v>
                </c:pt>
                <c:pt idx="304">
                  <c:v>703.553</c:v>
                </c:pt>
                <c:pt idx="305">
                  <c:v>698.24</c:v>
                </c:pt>
                <c:pt idx="306">
                  <c:v>677.32399999999996</c:v>
                </c:pt>
                <c:pt idx="307">
                  <c:v>650.25300000000004</c:v>
                </c:pt>
                <c:pt idx="308">
                  <c:v>645.94899999999996</c:v>
                </c:pt>
                <c:pt idx="309">
                  <c:v>655.96</c:v>
                </c:pt>
                <c:pt idx="310">
                  <c:v>637.91899999999998</c:v>
                </c:pt>
                <c:pt idx="311">
                  <c:v>634.77099999999996</c:v>
                </c:pt>
                <c:pt idx="312">
                  <c:v>685.05700000000002</c:v>
                </c:pt>
                <c:pt idx="313">
                  <c:v>706.75</c:v>
                </c:pt>
                <c:pt idx="314">
                  <c:v>704.19500000000005</c:v>
                </c:pt>
                <c:pt idx="315">
                  <c:v>738.70100000000002</c:v>
                </c:pt>
                <c:pt idx="316">
                  <c:v>702.803</c:v>
                </c:pt>
                <c:pt idx="317">
                  <c:v>646.12400000000002</c:v>
                </c:pt>
                <c:pt idx="318">
                  <c:v>346.84399999999999</c:v>
                </c:pt>
                <c:pt idx="319">
                  <c:v>115.327</c:v>
                </c:pt>
                <c:pt idx="320">
                  <c:v>91.968000000000004</c:v>
                </c:pt>
                <c:pt idx="321">
                  <c:v>92.766999999999996</c:v>
                </c:pt>
                <c:pt idx="322">
                  <c:v>105.39</c:v>
                </c:pt>
                <c:pt idx="323">
                  <c:v>135.279</c:v>
                </c:pt>
                <c:pt idx="324">
                  <c:v>129.72300000000001</c:v>
                </c:pt>
                <c:pt idx="325">
                  <c:v>125.045</c:v>
                </c:pt>
                <c:pt idx="326">
                  <c:v>120.00700000000001</c:v>
                </c:pt>
                <c:pt idx="327">
                  <c:v>108.083</c:v>
                </c:pt>
                <c:pt idx="328">
                  <c:v>95.120999999999995</c:v>
                </c:pt>
                <c:pt idx="329">
                  <c:v>90.468000000000004</c:v>
                </c:pt>
                <c:pt idx="330">
                  <c:v>87.305999999999997</c:v>
                </c:pt>
                <c:pt idx="331">
                  <c:v>96.159000000000006</c:v>
                </c:pt>
                <c:pt idx="332">
                  <c:v>102.3</c:v>
                </c:pt>
                <c:pt idx="333">
                  <c:v>102.318</c:v>
                </c:pt>
                <c:pt idx="334">
                  <c:v>88.813999999999993</c:v>
                </c:pt>
                <c:pt idx="335">
                  <c:v>80.507999999999996</c:v>
                </c:pt>
                <c:pt idx="336">
                  <c:v>74.965000000000003</c:v>
                </c:pt>
                <c:pt idx="337">
                  <c:v>74.866</c:v>
                </c:pt>
                <c:pt idx="338">
                  <c:v>72.686999999999998</c:v>
                </c:pt>
                <c:pt idx="339">
                  <c:v>70.153000000000006</c:v>
                </c:pt>
                <c:pt idx="340">
                  <c:v>60.404000000000003</c:v>
                </c:pt>
                <c:pt idx="341">
                  <c:v>56.77</c:v>
                </c:pt>
                <c:pt idx="342">
                  <c:v>58.017000000000003</c:v>
                </c:pt>
                <c:pt idx="343">
                  <c:v>52.101999999999997</c:v>
                </c:pt>
                <c:pt idx="344">
                  <c:v>43.027000000000001</c:v>
                </c:pt>
                <c:pt idx="345">
                  <c:v>40.823</c:v>
                </c:pt>
                <c:pt idx="346">
                  <c:v>46.393000000000001</c:v>
                </c:pt>
                <c:pt idx="347">
                  <c:v>46.256999999999998</c:v>
                </c:pt>
                <c:pt idx="348">
                  <c:v>46.491</c:v>
                </c:pt>
                <c:pt idx="349">
                  <c:v>46.408999999999999</c:v>
                </c:pt>
                <c:pt idx="350">
                  <c:v>47.521999999999998</c:v>
                </c:pt>
                <c:pt idx="351">
                  <c:v>45.597999999999999</c:v>
                </c:pt>
                <c:pt idx="352">
                  <c:v>44.707000000000001</c:v>
                </c:pt>
                <c:pt idx="353">
                  <c:v>45.822000000000003</c:v>
                </c:pt>
                <c:pt idx="354">
                  <c:v>43.405000000000001</c:v>
                </c:pt>
                <c:pt idx="355">
                  <c:v>42.47</c:v>
                </c:pt>
                <c:pt idx="356">
                  <c:v>41.183</c:v>
                </c:pt>
                <c:pt idx="357">
                  <c:v>39.871000000000002</c:v>
                </c:pt>
                <c:pt idx="358">
                  <c:v>43.988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Test!$J$29:$L$29</c:f>
              <c:strCache>
                <c:ptCount val="1"/>
                <c:pt idx="0">
                  <c:v>Th4f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Meas!$Z$2:$Z$1001</c:f>
              <c:numCache>
                <c:formatCode>General</c:formatCode>
                <c:ptCount val="1000"/>
                <c:pt idx="0">
                  <c:v>24.314</c:v>
                </c:pt>
                <c:pt idx="1">
                  <c:v>23.795000000000002</c:v>
                </c:pt>
                <c:pt idx="2">
                  <c:v>23.722000000000001</c:v>
                </c:pt>
                <c:pt idx="3">
                  <c:v>23.640999999999998</c:v>
                </c:pt>
                <c:pt idx="4">
                  <c:v>23.55</c:v>
                </c:pt>
                <c:pt idx="5">
                  <c:v>22.902999999999999</c:v>
                </c:pt>
                <c:pt idx="6">
                  <c:v>22.800999999999998</c:v>
                </c:pt>
                <c:pt idx="7">
                  <c:v>22.954999999999998</c:v>
                </c:pt>
                <c:pt idx="8">
                  <c:v>23.238</c:v>
                </c:pt>
                <c:pt idx="9">
                  <c:v>21.484999999999999</c:v>
                </c:pt>
                <c:pt idx="10">
                  <c:v>20.308</c:v>
                </c:pt>
                <c:pt idx="11">
                  <c:v>19.404</c:v>
                </c:pt>
                <c:pt idx="12">
                  <c:v>18.125</c:v>
                </c:pt>
                <c:pt idx="13">
                  <c:v>15.558999999999999</c:v>
                </c:pt>
                <c:pt idx="14">
                  <c:v>14.547000000000001</c:v>
                </c:pt>
                <c:pt idx="15">
                  <c:v>14.694000000000001</c:v>
                </c:pt>
                <c:pt idx="16">
                  <c:v>12.598000000000001</c:v>
                </c:pt>
                <c:pt idx="17">
                  <c:v>12.523999999999999</c:v>
                </c:pt>
                <c:pt idx="18">
                  <c:v>10.252000000000001</c:v>
                </c:pt>
                <c:pt idx="19">
                  <c:v>8.0920000000000005</c:v>
                </c:pt>
                <c:pt idx="20">
                  <c:v>4.7359999999999998</c:v>
                </c:pt>
                <c:pt idx="21">
                  <c:v>2.5659999999999998</c:v>
                </c:pt>
                <c:pt idx="22">
                  <c:v>2.2330000000000001</c:v>
                </c:pt>
                <c:pt idx="23">
                  <c:v>-1.05</c:v>
                </c:pt>
                <c:pt idx="24">
                  <c:v>-3.5710000000000002</c:v>
                </c:pt>
                <c:pt idx="25">
                  <c:v>-8.7449999999999992</c:v>
                </c:pt>
                <c:pt idx="26">
                  <c:v>-20.286000000000001</c:v>
                </c:pt>
                <c:pt idx="27">
                  <c:v>-16.937000000000001</c:v>
                </c:pt>
                <c:pt idx="28">
                  <c:v>-22.488</c:v>
                </c:pt>
                <c:pt idx="29">
                  <c:v>-28.076000000000001</c:v>
                </c:pt>
                <c:pt idx="30">
                  <c:v>-28.896999999999998</c:v>
                </c:pt>
                <c:pt idx="31">
                  <c:v>-35.152999999999999</c:v>
                </c:pt>
                <c:pt idx="32">
                  <c:v>-33.246000000000002</c:v>
                </c:pt>
                <c:pt idx="33">
                  <c:v>-33.225999999999999</c:v>
                </c:pt>
                <c:pt idx="34">
                  <c:v>-39.941000000000003</c:v>
                </c:pt>
                <c:pt idx="35">
                  <c:v>-42.991</c:v>
                </c:pt>
                <c:pt idx="36">
                  <c:v>-47.23</c:v>
                </c:pt>
                <c:pt idx="37">
                  <c:v>-45.054000000000002</c:v>
                </c:pt>
                <c:pt idx="38">
                  <c:v>-64.784999999999997</c:v>
                </c:pt>
                <c:pt idx="39">
                  <c:v>-67.460999999999999</c:v>
                </c:pt>
                <c:pt idx="40">
                  <c:v>-57.863</c:v>
                </c:pt>
                <c:pt idx="41">
                  <c:v>-77.587999999999994</c:v>
                </c:pt>
                <c:pt idx="42">
                  <c:v>-68.608000000000004</c:v>
                </c:pt>
                <c:pt idx="43">
                  <c:v>-74.867999999999995</c:v>
                </c:pt>
                <c:pt idx="44">
                  <c:v>-70.808999999999997</c:v>
                </c:pt>
                <c:pt idx="45">
                  <c:v>-85.201999999999998</c:v>
                </c:pt>
                <c:pt idx="46">
                  <c:v>-97.277000000000001</c:v>
                </c:pt>
                <c:pt idx="47">
                  <c:v>-106.351</c:v>
                </c:pt>
                <c:pt idx="48">
                  <c:v>-93.875</c:v>
                </c:pt>
                <c:pt idx="49">
                  <c:v>-87.096000000000004</c:v>
                </c:pt>
                <c:pt idx="50">
                  <c:v>-102.44199999999999</c:v>
                </c:pt>
                <c:pt idx="51">
                  <c:v>-117.71</c:v>
                </c:pt>
                <c:pt idx="52">
                  <c:v>-113.402</c:v>
                </c:pt>
                <c:pt idx="53">
                  <c:v>-100.70399999999999</c:v>
                </c:pt>
                <c:pt idx="54">
                  <c:v>-99.247</c:v>
                </c:pt>
                <c:pt idx="55">
                  <c:v>-105.836</c:v>
                </c:pt>
                <c:pt idx="56">
                  <c:v>-110.88800000000001</c:v>
                </c:pt>
                <c:pt idx="57">
                  <c:v>-128.56</c:v>
                </c:pt>
                <c:pt idx="58">
                  <c:v>-138.54900000000001</c:v>
                </c:pt>
                <c:pt idx="59">
                  <c:v>-146.63300000000001</c:v>
                </c:pt>
                <c:pt idx="60">
                  <c:v>-157.93</c:v>
                </c:pt>
                <c:pt idx="61">
                  <c:v>-155.77099999999999</c:v>
                </c:pt>
                <c:pt idx="62">
                  <c:v>9.8999999999999993E+37</c:v>
                </c:pt>
                <c:pt idx="63">
                  <c:v>9.8999999999999993E+37</c:v>
                </c:pt>
                <c:pt idx="64">
                  <c:v>9.8999999999999993E+37</c:v>
                </c:pt>
                <c:pt idx="65">
                  <c:v>9.8999999999999993E+37</c:v>
                </c:pt>
                <c:pt idx="66">
                  <c:v>-198.029</c:v>
                </c:pt>
                <c:pt idx="67">
                  <c:v>9.8999999999999993E+37</c:v>
                </c:pt>
                <c:pt idx="68">
                  <c:v>9.8999999999999993E+37</c:v>
                </c:pt>
                <c:pt idx="69">
                  <c:v>-186.518</c:v>
                </c:pt>
                <c:pt idx="70">
                  <c:v>9.8999999999999993E+37</c:v>
                </c:pt>
                <c:pt idx="71">
                  <c:v>9.8999999999999993E+37</c:v>
                </c:pt>
                <c:pt idx="72">
                  <c:v>9.8999999999999993E+37</c:v>
                </c:pt>
                <c:pt idx="73">
                  <c:v>9.8999999999999993E+37</c:v>
                </c:pt>
                <c:pt idx="74">
                  <c:v>9.8999999999999993E+37</c:v>
                </c:pt>
                <c:pt idx="75">
                  <c:v>9.8999999999999993E+37</c:v>
                </c:pt>
                <c:pt idx="76">
                  <c:v>9.8999999999999993E+37</c:v>
                </c:pt>
                <c:pt idx="77">
                  <c:v>9.8999999999999993E+37</c:v>
                </c:pt>
                <c:pt idx="78">
                  <c:v>9.8999999999999993E+37</c:v>
                </c:pt>
                <c:pt idx="79">
                  <c:v>9.8999999999999993E+37</c:v>
                </c:pt>
                <c:pt idx="80">
                  <c:v>9.8999999999999993E+37</c:v>
                </c:pt>
                <c:pt idx="81">
                  <c:v>9.8999999999999993E+37</c:v>
                </c:pt>
                <c:pt idx="82">
                  <c:v>9.8999999999999993E+37</c:v>
                </c:pt>
                <c:pt idx="83">
                  <c:v>9.8999999999999993E+37</c:v>
                </c:pt>
                <c:pt idx="84">
                  <c:v>9.8999999999999993E+37</c:v>
                </c:pt>
                <c:pt idx="85">
                  <c:v>9.8999999999999993E+37</c:v>
                </c:pt>
                <c:pt idx="86">
                  <c:v>9.8999999999999993E+37</c:v>
                </c:pt>
                <c:pt idx="87">
                  <c:v>9.8999999999999993E+37</c:v>
                </c:pt>
                <c:pt idx="88">
                  <c:v>9.8999999999999993E+37</c:v>
                </c:pt>
                <c:pt idx="89">
                  <c:v>9.8999999999999993E+37</c:v>
                </c:pt>
                <c:pt idx="90">
                  <c:v>9.8999999999999993E+37</c:v>
                </c:pt>
                <c:pt idx="91">
                  <c:v>9.8999999999999993E+37</c:v>
                </c:pt>
                <c:pt idx="92">
                  <c:v>9.8999999999999993E+37</c:v>
                </c:pt>
                <c:pt idx="93">
                  <c:v>9.8999999999999993E+37</c:v>
                </c:pt>
                <c:pt idx="94">
                  <c:v>9.8999999999999993E+37</c:v>
                </c:pt>
                <c:pt idx="95">
                  <c:v>9.8999999999999993E+37</c:v>
                </c:pt>
                <c:pt idx="96">
                  <c:v>9.8999999999999993E+37</c:v>
                </c:pt>
                <c:pt idx="97">
                  <c:v>9.8999999999999993E+37</c:v>
                </c:pt>
                <c:pt idx="98">
                  <c:v>9.8999999999999993E+37</c:v>
                </c:pt>
                <c:pt idx="99">
                  <c:v>9.8999999999999993E+37</c:v>
                </c:pt>
                <c:pt idx="100">
                  <c:v>9.8999999999999993E+37</c:v>
                </c:pt>
                <c:pt idx="101">
                  <c:v>9.8999999999999993E+37</c:v>
                </c:pt>
                <c:pt idx="102">
                  <c:v>9.8999999999999993E+37</c:v>
                </c:pt>
                <c:pt idx="103">
                  <c:v>9.8999999999999993E+37</c:v>
                </c:pt>
                <c:pt idx="104">
                  <c:v>9.8999999999999993E+37</c:v>
                </c:pt>
                <c:pt idx="105">
                  <c:v>9.8999999999999993E+37</c:v>
                </c:pt>
                <c:pt idx="106">
                  <c:v>9.8999999999999993E+37</c:v>
                </c:pt>
                <c:pt idx="107">
                  <c:v>9.8999999999999993E+37</c:v>
                </c:pt>
                <c:pt idx="108">
                  <c:v>9.8999999999999993E+37</c:v>
                </c:pt>
                <c:pt idx="109">
                  <c:v>9.8999999999999993E+37</c:v>
                </c:pt>
                <c:pt idx="110">
                  <c:v>9.8999999999999993E+37</c:v>
                </c:pt>
                <c:pt idx="111">
                  <c:v>9.8999999999999993E+37</c:v>
                </c:pt>
                <c:pt idx="112">
                  <c:v>9.8999999999999993E+37</c:v>
                </c:pt>
                <c:pt idx="113">
                  <c:v>9.8999999999999993E+37</c:v>
                </c:pt>
                <c:pt idx="114">
                  <c:v>9.8999999999999993E+37</c:v>
                </c:pt>
                <c:pt idx="115">
                  <c:v>9.8999999999999993E+37</c:v>
                </c:pt>
                <c:pt idx="116">
                  <c:v>9.8999999999999993E+37</c:v>
                </c:pt>
                <c:pt idx="117">
                  <c:v>9.8999999999999993E+37</c:v>
                </c:pt>
                <c:pt idx="118">
                  <c:v>9.8999999999999993E+37</c:v>
                </c:pt>
                <c:pt idx="119">
                  <c:v>9.8999999999999993E+37</c:v>
                </c:pt>
                <c:pt idx="120">
                  <c:v>9.8999999999999993E+37</c:v>
                </c:pt>
                <c:pt idx="121">
                  <c:v>9.8999999999999993E+37</c:v>
                </c:pt>
                <c:pt idx="122">
                  <c:v>9.8999999999999993E+37</c:v>
                </c:pt>
                <c:pt idx="123">
                  <c:v>9.8999999999999993E+37</c:v>
                </c:pt>
                <c:pt idx="124">
                  <c:v>9.8999999999999993E+37</c:v>
                </c:pt>
                <c:pt idx="125">
                  <c:v>9.8999999999999993E+37</c:v>
                </c:pt>
                <c:pt idx="126">
                  <c:v>9.8999999999999993E+37</c:v>
                </c:pt>
                <c:pt idx="127">
                  <c:v>9.8999999999999993E+37</c:v>
                </c:pt>
                <c:pt idx="128">
                  <c:v>9.8999999999999993E+37</c:v>
                </c:pt>
                <c:pt idx="129">
                  <c:v>9.8999999999999993E+37</c:v>
                </c:pt>
                <c:pt idx="130">
                  <c:v>9.8999999999999993E+37</c:v>
                </c:pt>
                <c:pt idx="131">
                  <c:v>9.8999999999999993E+37</c:v>
                </c:pt>
                <c:pt idx="132">
                  <c:v>9.8999999999999993E+37</c:v>
                </c:pt>
                <c:pt idx="133">
                  <c:v>9.8999999999999993E+37</c:v>
                </c:pt>
                <c:pt idx="134">
                  <c:v>9.8999999999999993E+37</c:v>
                </c:pt>
                <c:pt idx="135">
                  <c:v>9.8999999999999993E+37</c:v>
                </c:pt>
                <c:pt idx="136">
                  <c:v>9.8999999999999993E+37</c:v>
                </c:pt>
                <c:pt idx="137">
                  <c:v>9.8999999999999993E+37</c:v>
                </c:pt>
                <c:pt idx="138">
                  <c:v>9.8999999999999993E+37</c:v>
                </c:pt>
                <c:pt idx="139">
                  <c:v>9.8999999999999993E+37</c:v>
                </c:pt>
                <c:pt idx="140">
                  <c:v>9.8999999999999993E+37</c:v>
                </c:pt>
                <c:pt idx="141">
                  <c:v>9.8999999999999993E+37</c:v>
                </c:pt>
                <c:pt idx="142">
                  <c:v>9.8999999999999993E+37</c:v>
                </c:pt>
                <c:pt idx="143">
                  <c:v>9.8999999999999993E+37</c:v>
                </c:pt>
                <c:pt idx="144">
                  <c:v>9.8999999999999993E+37</c:v>
                </c:pt>
                <c:pt idx="145">
                  <c:v>9.8999999999999993E+37</c:v>
                </c:pt>
                <c:pt idx="146">
                  <c:v>9.8999999999999993E+37</c:v>
                </c:pt>
                <c:pt idx="147">
                  <c:v>9.8999999999999993E+37</c:v>
                </c:pt>
                <c:pt idx="148">
                  <c:v>9.8999999999999993E+37</c:v>
                </c:pt>
                <c:pt idx="149">
                  <c:v>9.8999999999999993E+37</c:v>
                </c:pt>
                <c:pt idx="150">
                  <c:v>9.8999999999999993E+37</c:v>
                </c:pt>
                <c:pt idx="151">
                  <c:v>9.8999999999999993E+37</c:v>
                </c:pt>
                <c:pt idx="152">
                  <c:v>9.8999999999999993E+37</c:v>
                </c:pt>
                <c:pt idx="153">
                  <c:v>9.8999999999999993E+37</c:v>
                </c:pt>
                <c:pt idx="154">
                  <c:v>9.8999999999999993E+37</c:v>
                </c:pt>
                <c:pt idx="155">
                  <c:v>9.8999999999999993E+37</c:v>
                </c:pt>
                <c:pt idx="156">
                  <c:v>9.8999999999999993E+37</c:v>
                </c:pt>
                <c:pt idx="157">
                  <c:v>9.8999999999999993E+37</c:v>
                </c:pt>
                <c:pt idx="158">
                  <c:v>9.8999999999999993E+37</c:v>
                </c:pt>
                <c:pt idx="159">
                  <c:v>9.8999999999999993E+37</c:v>
                </c:pt>
                <c:pt idx="160">
                  <c:v>9.8999999999999993E+37</c:v>
                </c:pt>
                <c:pt idx="161">
                  <c:v>9.8999999999999993E+37</c:v>
                </c:pt>
                <c:pt idx="162">
                  <c:v>9.8999999999999993E+37</c:v>
                </c:pt>
                <c:pt idx="163">
                  <c:v>9.8999999999999993E+37</c:v>
                </c:pt>
                <c:pt idx="164">
                  <c:v>9.8999999999999993E+37</c:v>
                </c:pt>
                <c:pt idx="165">
                  <c:v>9.8999999999999993E+37</c:v>
                </c:pt>
                <c:pt idx="166">
                  <c:v>9.8999999999999993E+37</c:v>
                </c:pt>
                <c:pt idx="167">
                  <c:v>9.8999999999999993E+37</c:v>
                </c:pt>
                <c:pt idx="168">
                  <c:v>9.8999999999999993E+37</c:v>
                </c:pt>
                <c:pt idx="169">
                  <c:v>9.8999999999999993E+37</c:v>
                </c:pt>
                <c:pt idx="170">
                  <c:v>9.8999999999999993E+37</c:v>
                </c:pt>
                <c:pt idx="171">
                  <c:v>9.8999999999999993E+37</c:v>
                </c:pt>
                <c:pt idx="172">
                  <c:v>9.8999999999999993E+37</c:v>
                </c:pt>
                <c:pt idx="173">
                  <c:v>9.8999999999999993E+37</c:v>
                </c:pt>
                <c:pt idx="174">
                  <c:v>9.8999999999999993E+37</c:v>
                </c:pt>
                <c:pt idx="175">
                  <c:v>9.8999999999999993E+37</c:v>
                </c:pt>
                <c:pt idx="176">
                  <c:v>9.8999999999999993E+37</c:v>
                </c:pt>
                <c:pt idx="177">
                  <c:v>9.8999999999999993E+37</c:v>
                </c:pt>
                <c:pt idx="178">
                  <c:v>9.8999999999999993E+37</c:v>
                </c:pt>
                <c:pt idx="179">
                  <c:v>9.8999999999999993E+37</c:v>
                </c:pt>
                <c:pt idx="180">
                  <c:v>9.8999999999999993E+37</c:v>
                </c:pt>
                <c:pt idx="181">
                  <c:v>9.8999999999999993E+37</c:v>
                </c:pt>
                <c:pt idx="182">
                  <c:v>9.8999999999999993E+37</c:v>
                </c:pt>
                <c:pt idx="183">
                  <c:v>9.8999999999999993E+37</c:v>
                </c:pt>
                <c:pt idx="184">
                  <c:v>9.8999999999999993E+37</c:v>
                </c:pt>
                <c:pt idx="185">
                  <c:v>9.8999999999999993E+37</c:v>
                </c:pt>
                <c:pt idx="186">
                  <c:v>9.8999999999999993E+37</c:v>
                </c:pt>
                <c:pt idx="187">
                  <c:v>9.8999999999999993E+37</c:v>
                </c:pt>
                <c:pt idx="188">
                  <c:v>9.8999999999999993E+37</c:v>
                </c:pt>
                <c:pt idx="189">
                  <c:v>9.8999999999999993E+37</c:v>
                </c:pt>
                <c:pt idx="190">
                  <c:v>9.8999999999999993E+37</c:v>
                </c:pt>
                <c:pt idx="191">
                  <c:v>9.8999999999999993E+37</c:v>
                </c:pt>
                <c:pt idx="192">
                  <c:v>9.8999999999999993E+37</c:v>
                </c:pt>
                <c:pt idx="193">
                  <c:v>9.8999999999999993E+37</c:v>
                </c:pt>
                <c:pt idx="194">
                  <c:v>9.8999999999999993E+37</c:v>
                </c:pt>
                <c:pt idx="195">
                  <c:v>9.8999999999999993E+37</c:v>
                </c:pt>
                <c:pt idx="196">
                  <c:v>9.8999999999999993E+37</c:v>
                </c:pt>
                <c:pt idx="197">
                  <c:v>9.8999999999999993E+37</c:v>
                </c:pt>
                <c:pt idx="198">
                  <c:v>9.8999999999999993E+37</c:v>
                </c:pt>
                <c:pt idx="199">
                  <c:v>9.8999999999999993E+37</c:v>
                </c:pt>
                <c:pt idx="200">
                  <c:v>9.8999999999999993E+37</c:v>
                </c:pt>
                <c:pt idx="201">
                  <c:v>9.8999999999999993E+37</c:v>
                </c:pt>
                <c:pt idx="202">
                  <c:v>9.8999999999999993E+37</c:v>
                </c:pt>
                <c:pt idx="203">
                  <c:v>9.8999999999999993E+37</c:v>
                </c:pt>
                <c:pt idx="204">
                  <c:v>9.8999999999999993E+37</c:v>
                </c:pt>
                <c:pt idx="205">
                  <c:v>9.8999999999999993E+37</c:v>
                </c:pt>
                <c:pt idx="206">
                  <c:v>9.8999999999999993E+37</c:v>
                </c:pt>
                <c:pt idx="207">
                  <c:v>9.8999999999999993E+37</c:v>
                </c:pt>
                <c:pt idx="208">
                  <c:v>9.8999999999999993E+37</c:v>
                </c:pt>
                <c:pt idx="209">
                  <c:v>9.8999999999999993E+37</c:v>
                </c:pt>
                <c:pt idx="210">
                  <c:v>9.8999999999999993E+37</c:v>
                </c:pt>
                <c:pt idx="211">
                  <c:v>9.8999999999999993E+37</c:v>
                </c:pt>
                <c:pt idx="212">
                  <c:v>9.8999999999999993E+37</c:v>
                </c:pt>
                <c:pt idx="213">
                  <c:v>9.8999999999999993E+37</c:v>
                </c:pt>
                <c:pt idx="214">
                  <c:v>9.8999999999999993E+37</c:v>
                </c:pt>
                <c:pt idx="215">
                  <c:v>9.8999999999999993E+37</c:v>
                </c:pt>
                <c:pt idx="216">
                  <c:v>9.8999999999999993E+37</c:v>
                </c:pt>
                <c:pt idx="217">
                  <c:v>9.8999999999999993E+37</c:v>
                </c:pt>
                <c:pt idx="218">
                  <c:v>9.8999999999999993E+37</c:v>
                </c:pt>
                <c:pt idx="219">
                  <c:v>9.8999999999999993E+37</c:v>
                </c:pt>
                <c:pt idx="220">
                  <c:v>9.8999999999999993E+37</c:v>
                </c:pt>
                <c:pt idx="221">
                  <c:v>9.8999999999999993E+37</c:v>
                </c:pt>
                <c:pt idx="222">
                  <c:v>9.8999999999999993E+37</c:v>
                </c:pt>
                <c:pt idx="223">
                  <c:v>9.8999999999999993E+37</c:v>
                </c:pt>
                <c:pt idx="224">
                  <c:v>9.8999999999999993E+37</c:v>
                </c:pt>
                <c:pt idx="225">
                  <c:v>9.8999999999999993E+37</c:v>
                </c:pt>
                <c:pt idx="226">
                  <c:v>9.8999999999999993E+37</c:v>
                </c:pt>
                <c:pt idx="227">
                  <c:v>9.8999999999999993E+37</c:v>
                </c:pt>
                <c:pt idx="228">
                  <c:v>9.8999999999999993E+37</c:v>
                </c:pt>
                <c:pt idx="229">
                  <c:v>9.8999999999999993E+37</c:v>
                </c:pt>
                <c:pt idx="230">
                  <c:v>9.8999999999999993E+37</c:v>
                </c:pt>
                <c:pt idx="231">
                  <c:v>9.8999999999999993E+37</c:v>
                </c:pt>
                <c:pt idx="232">
                  <c:v>9.8999999999999993E+37</c:v>
                </c:pt>
                <c:pt idx="233">
                  <c:v>9.8999999999999993E+37</c:v>
                </c:pt>
                <c:pt idx="234">
                  <c:v>9.8999999999999993E+37</c:v>
                </c:pt>
                <c:pt idx="235">
                  <c:v>9.8999999999999993E+37</c:v>
                </c:pt>
                <c:pt idx="236">
                  <c:v>9.8999999999999993E+37</c:v>
                </c:pt>
                <c:pt idx="237">
                  <c:v>9.8999999999999993E+37</c:v>
                </c:pt>
                <c:pt idx="238">
                  <c:v>9.8999999999999993E+37</c:v>
                </c:pt>
                <c:pt idx="239">
                  <c:v>9.8999999999999993E+37</c:v>
                </c:pt>
                <c:pt idx="240">
                  <c:v>9.8999999999999993E+37</c:v>
                </c:pt>
                <c:pt idx="241">
                  <c:v>9.8999999999999993E+37</c:v>
                </c:pt>
                <c:pt idx="242">
                  <c:v>9.8999999999999993E+37</c:v>
                </c:pt>
                <c:pt idx="243">
                  <c:v>9.8999999999999993E+37</c:v>
                </c:pt>
                <c:pt idx="244">
                  <c:v>9.8999999999999993E+37</c:v>
                </c:pt>
                <c:pt idx="245">
                  <c:v>9.8999999999999993E+37</c:v>
                </c:pt>
                <c:pt idx="246">
                  <c:v>9.8999999999999993E+37</c:v>
                </c:pt>
                <c:pt idx="247">
                  <c:v>9.8999999999999993E+37</c:v>
                </c:pt>
                <c:pt idx="248">
                  <c:v>9.8999999999999993E+37</c:v>
                </c:pt>
                <c:pt idx="249">
                  <c:v>9.8999999999999993E+37</c:v>
                </c:pt>
                <c:pt idx="250">
                  <c:v>9.8999999999999993E+37</c:v>
                </c:pt>
                <c:pt idx="251">
                  <c:v>9.8999999999999993E+37</c:v>
                </c:pt>
                <c:pt idx="252">
                  <c:v>9.8999999999999993E+37</c:v>
                </c:pt>
                <c:pt idx="253">
                  <c:v>9.8999999999999993E+37</c:v>
                </c:pt>
                <c:pt idx="254">
                  <c:v>9.8999999999999993E+37</c:v>
                </c:pt>
                <c:pt idx="255">
                  <c:v>9.8999999999999993E+37</c:v>
                </c:pt>
                <c:pt idx="256">
                  <c:v>9.8999999999999993E+37</c:v>
                </c:pt>
                <c:pt idx="257">
                  <c:v>9.8999999999999993E+37</c:v>
                </c:pt>
                <c:pt idx="258">
                  <c:v>9.8999999999999993E+37</c:v>
                </c:pt>
                <c:pt idx="259">
                  <c:v>9.8999999999999993E+37</c:v>
                </c:pt>
                <c:pt idx="260">
                  <c:v>9.8999999999999993E+37</c:v>
                </c:pt>
                <c:pt idx="261">
                  <c:v>9.8999999999999993E+37</c:v>
                </c:pt>
                <c:pt idx="262">
                  <c:v>9.8999999999999993E+37</c:v>
                </c:pt>
                <c:pt idx="263">
                  <c:v>9.8999999999999993E+37</c:v>
                </c:pt>
                <c:pt idx="264">
                  <c:v>9.8999999999999993E+37</c:v>
                </c:pt>
                <c:pt idx="265">
                  <c:v>9.8999999999999993E+37</c:v>
                </c:pt>
                <c:pt idx="266">
                  <c:v>9.8999999999999993E+37</c:v>
                </c:pt>
                <c:pt idx="267">
                  <c:v>9.8999999999999993E+37</c:v>
                </c:pt>
                <c:pt idx="268">
                  <c:v>9.8999999999999993E+37</c:v>
                </c:pt>
                <c:pt idx="269">
                  <c:v>9.8999999999999993E+37</c:v>
                </c:pt>
                <c:pt idx="270">
                  <c:v>9.8999999999999993E+37</c:v>
                </c:pt>
                <c:pt idx="271">
                  <c:v>9.8999999999999993E+37</c:v>
                </c:pt>
                <c:pt idx="272">
                  <c:v>9.8999999999999993E+37</c:v>
                </c:pt>
                <c:pt idx="273">
                  <c:v>9.8999999999999993E+37</c:v>
                </c:pt>
                <c:pt idx="274">
                  <c:v>9.8999999999999993E+37</c:v>
                </c:pt>
                <c:pt idx="275">
                  <c:v>9.8999999999999993E+37</c:v>
                </c:pt>
                <c:pt idx="276">
                  <c:v>9.8999999999999993E+37</c:v>
                </c:pt>
                <c:pt idx="277">
                  <c:v>9.8999999999999993E+37</c:v>
                </c:pt>
                <c:pt idx="278">
                  <c:v>9.8999999999999993E+37</c:v>
                </c:pt>
                <c:pt idx="279">
                  <c:v>9.8999999999999993E+37</c:v>
                </c:pt>
                <c:pt idx="280">
                  <c:v>9.8999999999999993E+37</c:v>
                </c:pt>
                <c:pt idx="281">
                  <c:v>9.8999999999999993E+37</c:v>
                </c:pt>
                <c:pt idx="282">
                  <c:v>9.8999999999999993E+37</c:v>
                </c:pt>
                <c:pt idx="283">
                  <c:v>9.8999999999999993E+37</c:v>
                </c:pt>
                <c:pt idx="284">
                  <c:v>9.8999999999999993E+37</c:v>
                </c:pt>
                <c:pt idx="285">
                  <c:v>9.8999999999999993E+37</c:v>
                </c:pt>
                <c:pt idx="286">
                  <c:v>9.8999999999999993E+37</c:v>
                </c:pt>
                <c:pt idx="287">
                  <c:v>9.8999999999999993E+37</c:v>
                </c:pt>
                <c:pt idx="288">
                  <c:v>9.8999999999999993E+37</c:v>
                </c:pt>
                <c:pt idx="289">
                  <c:v>9.8999999999999993E+37</c:v>
                </c:pt>
                <c:pt idx="290">
                  <c:v>9.8999999999999993E+37</c:v>
                </c:pt>
                <c:pt idx="291">
                  <c:v>9.8999999999999993E+37</c:v>
                </c:pt>
                <c:pt idx="292">
                  <c:v>9.8999999999999993E+37</c:v>
                </c:pt>
                <c:pt idx="293">
                  <c:v>9.8999999999999993E+37</c:v>
                </c:pt>
                <c:pt idx="294">
                  <c:v>9.8999999999999993E+37</c:v>
                </c:pt>
                <c:pt idx="295">
                  <c:v>9.8999999999999993E+37</c:v>
                </c:pt>
                <c:pt idx="296">
                  <c:v>9.8999999999999993E+37</c:v>
                </c:pt>
                <c:pt idx="297">
                  <c:v>9.8999999999999993E+37</c:v>
                </c:pt>
                <c:pt idx="298">
                  <c:v>9.8999999999999993E+37</c:v>
                </c:pt>
                <c:pt idx="299">
                  <c:v>9.8999999999999993E+37</c:v>
                </c:pt>
                <c:pt idx="300">
                  <c:v>9.8999999999999993E+37</c:v>
                </c:pt>
                <c:pt idx="301">
                  <c:v>9.8999999999999993E+37</c:v>
                </c:pt>
                <c:pt idx="302">
                  <c:v>9.8999999999999993E+37</c:v>
                </c:pt>
                <c:pt idx="303">
                  <c:v>9.8999999999999993E+37</c:v>
                </c:pt>
                <c:pt idx="304">
                  <c:v>9.8999999999999993E+37</c:v>
                </c:pt>
                <c:pt idx="305">
                  <c:v>9.8999999999999993E+37</c:v>
                </c:pt>
                <c:pt idx="306">
                  <c:v>9.8999999999999993E+37</c:v>
                </c:pt>
                <c:pt idx="307">
                  <c:v>9.8999999999999993E+37</c:v>
                </c:pt>
                <c:pt idx="308">
                  <c:v>9.8999999999999993E+37</c:v>
                </c:pt>
                <c:pt idx="309">
                  <c:v>9.8999999999999993E+37</c:v>
                </c:pt>
                <c:pt idx="310">
                  <c:v>9.8999999999999993E+37</c:v>
                </c:pt>
                <c:pt idx="311">
                  <c:v>9.8999999999999993E+37</c:v>
                </c:pt>
                <c:pt idx="312">
                  <c:v>9.8999999999999993E+37</c:v>
                </c:pt>
                <c:pt idx="313">
                  <c:v>9.8999999999999993E+37</c:v>
                </c:pt>
                <c:pt idx="314">
                  <c:v>9.8999999999999993E+37</c:v>
                </c:pt>
                <c:pt idx="315">
                  <c:v>9.8999999999999993E+37</c:v>
                </c:pt>
                <c:pt idx="316">
                  <c:v>9.8999999999999993E+37</c:v>
                </c:pt>
                <c:pt idx="317">
                  <c:v>9.8999999999999993E+37</c:v>
                </c:pt>
                <c:pt idx="318">
                  <c:v>9.8999999999999993E+37</c:v>
                </c:pt>
                <c:pt idx="319">
                  <c:v>9.8999999999999993E+37</c:v>
                </c:pt>
                <c:pt idx="320">
                  <c:v>-183.80199999999999</c:v>
                </c:pt>
                <c:pt idx="321">
                  <c:v>-124.065</c:v>
                </c:pt>
                <c:pt idx="322">
                  <c:v>-104.986</c:v>
                </c:pt>
                <c:pt idx="323">
                  <c:v>-108.761</c:v>
                </c:pt>
                <c:pt idx="324">
                  <c:v>-89.06</c:v>
                </c:pt>
                <c:pt idx="325">
                  <c:v>-80.664000000000001</c:v>
                </c:pt>
                <c:pt idx="326">
                  <c:v>-69.572999999999993</c:v>
                </c:pt>
                <c:pt idx="327">
                  <c:v>-51.688000000000002</c:v>
                </c:pt>
                <c:pt idx="328">
                  <c:v>-46.661999999999999</c:v>
                </c:pt>
                <c:pt idx="329">
                  <c:v>-39.396000000000001</c:v>
                </c:pt>
                <c:pt idx="330">
                  <c:v>-33.326000000000001</c:v>
                </c:pt>
                <c:pt idx="331">
                  <c:v>-40.436999999999998</c:v>
                </c:pt>
                <c:pt idx="332">
                  <c:v>-47.671999999999997</c:v>
                </c:pt>
                <c:pt idx="333">
                  <c:v>-45.436999999999998</c:v>
                </c:pt>
                <c:pt idx="334">
                  <c:v>-31.58</c:v>
                </c:pt>
                <c:pt idx="335">
                  <c:v>-24.062999999999999</c:v>
                </c:pt>
                <c:pt idx="336">
                  <c:v>-22.420999999999999</c:v>
                </c:pt>
                <c:pt idx="337">
                  <c:v>-19.245000000000001</c:v>
                </c:pt>
                <c:pt idx="338">
                  <c:v>-14.335000000000001</c:v>
                </c:pt>
                <c:pt idx="339">
                  <c:v>-10.571999999999999</c:v>
                </c:pt>
                <c:pt idx="340">
                  <c:v>-4.68</c:v>
                </c:pt>
                <c:pt idx="341">
                  <c:v>-5.6120000000000001</c:v>
                </c:pt>
                <c:pt idx="342">
                  <c:v>-0.68100000000000005</c:v>
                </c:pt>
                <c:pt idx="343">
                  <c:v>1.6930000000000001</c:v>
                </c:pt>
                <c:pt idx="344">
                  <c:v>3.621</c:v>
                </c:pt>
                <c:pt idx="345">
                  <c:v>3.11</c:v>
                </c:pt>
                <c:pt idx="346">
                  <c:v>4.5350000000000001</c:v>
                </c:pt>
                <c:pt idx="347">
                  <c:v>4.58</c:v>
                </c:pt>
                <c:pt idx="348">
                  <c:v>3.4670000000000001</c:v>
                </c:pt>
                <c:pt idx="349">
                  <c:v>6.0720000000000001</c:v>
                </c:pt>
                <c:pt idx="350">
                  <c:v>8.8510000000000009</c:v>
                </c:pt>
                <c:pt idx="351">
                  <c:v>8.8879999999999999</c:v>
                </c:pt>
                <c:pt idx="352">
                  <c:v>10.792</c:v>
                </c:pt>
                <c:pt idx="353">
                  <c:v>10.478999999999999</c:v>
                </c:pt>
                <c:pt idx="354">
                  <c:v>11.978999999999999</c:v>
                </c:pt>
                <c:pt idx="355">
                  <c:v>12.327999999999999</c:v>
                </c:pt>
                <c:pt idx="356">
                  <c:v>12.244</c:v>
                </c:pt>
                <c:pt idx="357">
                  <c:v>13.348000000000001</c:v>
                </c:pt>
                <c:pt idx="358">
                  <c:v>11.214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Test!$J$30:$L$30</c:f>
              <c:strCache>
                <c:ptCount val="1"/>
                <c:pt idx="0">
                  <c:v>Th5f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Meas!$AA$2:$AA$1001</c:f>
              <c:numCache>
                <c:formatCode>General</c:formatCode>
                <c:ptCount val="1000"/>
                <c:pt idx="0">
                  <c:v>21.23</c:v>
                </c:pt>
                <c:pt idx="1">
                  <c:v>21.79</c:v>
                </c:pt>
                <c:pt idx="2">
                  <c:v>22.029</c:v>
                </c:pt>
                <c:pt idx="3">
                  <c:v>22.04</c:v>
                </c:pt>
                <c:pt idx="4">
                  <c:v>22.076000000000001</c:v>
                </c:pt>
                <c:pt idx="5">
                  <c:v>22.285</c:v>
                </c:pt>
                <c:pt idx="6">
                  <c:v>22.800999999999998</c:v>
                </c:pt>
                <c:pt idx="7">
                  <c:v>22.518000000000001</c:v>
                </c:pt>
                <c:pt idx="8">
                  <c:v>22.747</c:v>
                </c:pt>
                <c:pt idx="9">
                  <c:v>24.184000000000001</c:v>
                </c:pt>
                <c:pt idx="10">
                  <c:v>25.056999999999999</c:v>
                </c:pt>
                <c:pt idx="11">
                  <c:v>24.963999999999999</c:v>
                </c:pt>
                <c:pt idx="12">
                  <c:v>26.062999999999999</c:v>
                </c:pt>
                <c:pt idx="13">
                  <c:v>27.253</c:v>
                </c:pt>
                <c:pt idx="14">
                  <c:v>28.199000000000002</c:v>
                </c:pt>
                <c:pt idx="15">
                  <c:v>28.908000000000001</c:v>
                </c:pt>
                <c:pt idx="16">
                  <c:v>29.053999999999998</c:v>
                </c:pt>
                <c:pt idx="17">
                  <c:v>30.018000000000001</c:v>
                </c:pt>
                <c:pt idx="18">
                  <c:v>31.263000000000002</c:v>
                </c:pt>
                <c:pt idx="19">
                  <c:v>34.009</c:v>
                </c:pt>
                <c:pt idx="20">
                  <c:v>34.372999999999998</c:v>
                </c:pt>
                <c:pt idx="21">
                  <c:v>33.408999999999999</c:v>
                </c:pt>
                <c:pt idx="22">
                  <c:v>35.244</c:v>
                </c:pt>
                <c:pt idx="23">
                  <c:v>38.695999999999998</c:v>
                </c:pt>
                <c:pt idx="24">
                  <c:v>43.37</c:v>
                </c:pt>
                <c:pt idx="25">
                  <c:v>46.139000000000003</c:v>
                </c:pt>
                <c:pt idx="26">
                  <c:v>51.106999999999999</c:v>
                </c:pt>
                <c:pt idx="27">
                  <c:v>49.485999999999997</c:v>
                </c:pt>
                <c:pt idx="28">
                  <c:v>50.091999999999999</c:v>
                </c:pt>
                <c:pt idx="29">
                  <c:v>52.905999999999999</c:v>
                </c:pt>
                <c:pt idx="30">
                  <c:v>57.645000000000003</c:v>
                </c:pt>
                <c:pt idx="31">
                  <c:v>59.497</c:v>
                </c:pt>
                <c:pt idx="32">
                  <c:v>59.462000000000003</c:v>
                </c:pt>
                <c:pt idx="33">
                  <c:v>59.533000000000001</c:v>
                </c:pt>
                <c:pt idx="34">
                  <c:v>62.125999999999998</c:v>
                </c:pt>
                <c:pt idx="35">
                  <c:v>63.969000000000001</c:v>
                </c:pt>
                <c:pt idx="36">
                  <c:v>66.314999999999998</c:v>
                </c:pt>
                <c:pt idx="37">
                  <c:v>67.227000000000004</c:v>
                </c:pt>
                <c:pt idx="38">
                  <c:v>73.36</c:v>
                </c:pt>
                <c:pt idx="39">
                  <c:v>77.805000000000007</c:v>
                </c:pt>
                <c:pt idx="40">
                  <c:v>79.947999999999993</c:v>
                </c:pt>
                <c:pt idx="41">
                  <c:v>85.463999999999999</c:v>
                </c:pt>
                <c:pt idx="42">
                  <c:v>81.894000000000005</c:v>
                </c:pt>
                <c:pt idx="43">
                  <c:v>82.284000000000006</c:v>
                </c:pt>
                <c:pt idx="44">
                  <c:v>83.018000000000001</c:v>
                </c:pt>
                <c:pt idx="45">
                  <c:v>89.481999999999999</c:v>
                </c:pt>
                <c:pt idx="46">
                  <c:v>90.984999999999999</c:v>
                </c:pt>
                <c:pt idx="47">
                  <c:v>98.846000000000004</c:v>
                </c:pt>
                <c:pt idx="48">
                  <c:v>93.646000000000001</c:v>
                </c:pt>
                <c:pt idx="49">
                  <c:v>92.588999999999999</c:v>
                </c:pt>
                <c:pt idx="50">
                  <c:v>94.304000000000002</c:v>
                </c:pt>
                <c:pt idx="51">
                  <c:v>99.335999999999999</c:v>
                </c:pt>
                <c:pt idx="52">
                  <c:v>96.850999999999999</c:v>
                </c:pt>
                <c:pt idx="53">
                  <c:v>94.72</c:v>
                </c:pt>
                <c:pt idx="54">
                  <c:v>95.856999999999999</c:v>
                </c:pt>
                <c:pt idx="55">
                  <c:v>96.495999999999995</c:v>
                </c:pt>
                <c:pt idx="56">
                  <c:v>104.542</c:v>
                </c:pt>
                <c:pt idx="57">
                  <c:v>112.339</c:v>
                </c:pt>
                <c:pt idx="58">
                  <c:v>116.117</c:v>
                </c:pt>
                <c:pt idx="59">
                  <c:v>111.27800000000001</c:v>
                </c:pt>
                <c:pt idx="60">
                  <c:v>124.506</c:v>
                </c:pt>
                <c:pt idx="61">
                  <c:v>126.373</c:v>
                </c:pt>
                <c:pt idx="62">
                  <c:v>136.77500000000001</c:v>
                </c:pt>
                <c:pt idx="63">
                  <c:v>135.96</c:v>
                </c:pt>
                <c:pt idx="64">
                  <c:v>140.16900000000001</c:v>
                </c:pt>
                <c:pt idx="65">
                  <c:v>134.22</c:v>
                </c:pt>
                <c:pt idx="66">
                  <c:v>136.21299999999999</c:v>
                </c:pt>
                <c:pt idx="67">
                  <c:v>145.27799999999999</c:v>
                </c:pt>
                <c:pt idx="68">
                  <c:v>142.804</c:v>
                </c:pt>
                <c:pt idx="69">
                  <c:v>139.69200000000001</c:v>
                </c:pt>
                <c:pt idx="70">
                  <c:v>145.249</c:v>
                </c:pt>
                <c:pt idx="71">
                  <c:v>145.78899999999999</c:v>
                </c:pt>
                <c:pt idx="72">
                  <c:v>153.73699999999999</c:v>
                </c:pt>
                <c:pt idx="73">
                  <c:v>151.745</c:v>
                </c:pt>
                <c:pt idx="74">
                  <c:v>159.66999999999999</c:v>
                </c:pt>
                <c:pt idx="75">
                  <c:v>171.75299999999999</c:v>
                </c:pt>
                <c:pt idx="76">
                  <c:v>175.67400000000001</c:v>
                </c:pt>
                <c:pt idx="77">
                  <c:v>162.12799999999999</c:v>
                </c:pt>
                <c:pt idx="78">
                  <c:v>175.71799999999999</c:v>
                </c:pt>
                <c:pt idx="79">
                  <c:v>170.893</c:v>
                </c:pt>
                <c:pt idx="80">
                  <c:v>172.87100000000001</c:v>
                </c:pt>
                <c:pt idx="81">
                  <c:v>169.77799999999999</c:v>
                </c:pt>
                <c:pt idx="82">
                  <c:v>179.62200000000001</c:v>
                </c:pt>
                <c:pt idx="83">
                  <c:v>174.27799999999999</c:v>
                </c:pt>
                <c:pt idx="84">
                  <c:v>182.86699999999999</c:v>
                </c:pt>
                <c:pt idx="85">
                  <c:v>193.80699999999999</c:v>
                </c:pt>
                <c:pt idx="86">
                  <c:v>212.50899999999999</c:v>
                </c:pt>
                <c:pt idx="87">
                  <c:v>205.98099999999999</c:v>
                </c:pt>
                <c:pt idx="88">
                  <c:v>195.72399999999999</c:v>
                </c:pt>
                <c:pt idx="89">
                  <c:v>206.77099999999999</c:v>
                </c:pt>
                <c:pt idx="90">
                  <c:v>230.13499999999999</c:v>
                </c:pt>
                <c:pt idx="91">
                  <c:v>238.833</c:v>
                </c:pt>
                <c:pt idx="92">
                  <c:v>238.08600000000001</c:v>
                </c:pt>
                <c:pt idx="93">
                  <c:v>236.40799999999999</c:v>
                </c:pt>
                <c:pt idx="94">
                  <c:v>260.39499999999998</c:v>
                </c:pt>
                <c:pt idx="95">
                  <c:v>250.291</c:v>
                </c:pt>
                <c:pt idx="96">
                  <c:v>213.005</c:v>
                </c:pt>
                <c:pt idx="97">
                  <c:v>229.55099999999999</c:v>
                </c:pt>
                <c:pt idx="98">
                  <c:v>238.815</c:v>
                </c:pt>
                <c:pt idx="99">
                  <c:v>236.62700000000001</c:v>
                </c:pt>
                <c:pt idx="100">
                  <c:v>234.18299999999999</c:v>
                </c:pt>
                <c:pt idx="101">
                  <c:v>226.24100000000001</c:v>
                </c:pt>
                <c:pt idx="102">
                  <c:v>232.03800000000001</c:v>
                </c:pt>
                <c:pt idx="103">
                  <c:v>215.45699999999999</c:v>
                </c:pt>
                <c:pt idx="104">
                  <c:v>212.56100000000001</c:v>
                </c:pt>
                <c:pt idx="105">
                  <c:v>223.05799999999999</c:v>
                </c:pt>
                <c:pt idx="106">
                  <c:v>221.40899999999999</c:v>
                </c:pt>
                <c:pt idx="107">
                  <c:v>243.69200000000001</c:v>
                </c:pt>
                <c:pt idx="108">
                  <c:v>237.34800000000001</c:v>
                </c:pt>
                <c:pt idx="109">
                  <c:v>202.11</c:v>
                </c:pt>
                <c:pt idx="110">
                  <c:v>203.32400000000001</c:v>
                </c:pt>
                <c:pt idx="111">
                  <c:v>195.63399999999999</c:v>
                </c:pt>
                <c:pt idx="112">
                  <c:v>215.434</c:v>
                </c:pt>
                <c:pt idx="113">
                  <c:v>228.584</c:v>
                </c:pt>
                <c:pt idx="114">
                  <c:v>242.76300000000001</c:v>
                </c:pt>
                <c:pt idx="115">
                  <c:v>319.10599999999999</c:v>
                </c:pt>
                <c:pt idx="116">
                  <c:v>321.19799999999998</c:v>
                </c:pt>
                <c:pt idx="117">
                  <c:v>301.22000000000003</c:v>
                </c:pt>
                <c:pt idx="118">
                  <c:v>289.83100000000002</c:v>
                </c:pt>
                <c:pt idx="119">
                  <c:v>281.51100000000002</c:v>
                </c:pt>
                <c:pt idx="120">
                  <c:v>278.21899999999999</c:v>
                </c:pt>
                <c:pt idx="121">
                  <c:v>304.74</c:v>
                </c:pt>
                <c:pt idx="122">
                  <c:v>287.86700000000002</c:v>
                </c:pt>
                <c:pt idx="123">
                  <c:v>295.38900000000001</c:v>
                </c:pt>
                <c:pt idx="124">
                  <c:v>328.32299999999998</c:v>
                </c:pt>
                <c:pt idx="125">
                  <c:v>389.66699999999997</c:v>
                </c:pt>
                <c:pt idx="126">
                  <c:v>398.59300000000002</c:v>
                </c:pt>
                <c:pt idx="127">
                  <c:v>436.91199999999998</c:v>
                </c:pt>
                <c:pt idx="128">
                  <c:v>436.495</c:v>
                </c:pt>
                <c:pt idx="129">
                  <c:v>477.31700000000001</c:v>
                </c:pt>
                <c:pt idx="130">
                  <c:v>427.20600000000002</c:v>
                </c:pt>
                <c:pt idx="131">
                  <c:v>374.58</c:v>
                </c:pt>
                <c:pt idx="132">
                  <c:v>321.488</c:v>
                </c:pt>
                <c:pt idx="133">
                  <c:v>364.99</c:v>
                </c:pt>
                <c:pt idx="134">
                  <c:v>365.92</c:v>
                </c:pt>
                <c:pt idx="135">
                  <c:v>346.99799999999999</c:v>
                </c:pt>
                <c:pt idx="136">
                  <c:v>347.61399999999998</c:v>
                </c:pt>
                <c:pt idx="137">
                  <c:v>427.49200000000002</c:v>
                </c:pt>
                <c:pt idx="138">
                  <c:v>480.02600000000001</c:v>
                </c:pt>
                <c:pt idx="139">
                  <c:v>519.10400000000004</c:v>
                </c:pt>
                <c:pt idx="140">
                  <c:v>500.57600000000002</c:v>
                </c:pt>
                <c:pt idx="141">
                  <c:v>537.58699999999999</c:v>
                </c:pt>
                <c:pt idx="142">
                  <c:v>515.67399999999998</c:v>
                </c:pt>
                <c:pt idx="143">
                  <c:v>578.49699999999996</c:v>
                </c:pt>
                <c:pt idx="144">
                  <c:v>528.298</c:v>
                </c:pt>
                <c:pt idx="145">
                  <c:v>474.37700000000001</c:v>
                </c:pt>
                <c:pt idx="146">
                  <c:v>462.43</c:v>
                </c:pt>
                <c:pt idx="147">
                  <c:v>457.64499999999998</c:v>
                </c:pt>
                <c:pt idx="148">
                  <c:v>485.59199999999998</c:v>
                </c:pt>
                <c:pt idx="149">
                  <c:v>508.38400000000001</c:v>
                </c:pt>
                <c:pt idx="150">
                  <c:v>552.24900000000002</c:v>
                </c:pt>
                <c:pt idx="151">
                  <c:v>505.98500000000001</c:v>
                </c:pt>
                <c:pt idx="152">
                  <c:v>482.02699999999999</c:v>
                </c:pt>
                <c:pt idx="153">
                  <c:v>550.80499999999995</c:v>
                </c:pt>
                <c:pt idx="154">
                  <c:v>541.21100000000001</c:v>
                </c:pt>
                <c:pt idx="155">
                  <c:v>541.21100000000001</c:v>
                </c:pt>
                <c:pt idx="156">
                  <c:v>560.07000000000005</c:v>
                </c:pt>
                <c:pt idx="157">
                  <c:v>550.39</c:v>
                </c:pt>
                <c:pt idx="158">
                  <c:v>589.25800000000004</c:v>
                </c:pt>
                <c:pt idx="159">
                  <c:v>630.75</c:v>
                </c:pt>
                <c:pt idx="160">
                  <c:v>614.61900000000003</c:v>
                </c:pt>
                <c:pt idx="161">
                  <c:v>619.88099999999997</c:v>
                </c:pt>
                <c:pt idx="162">
                  <c:v>604.35400000000004</c:v>
                </c:pt>
                <c:pt idx="163">
                  <c:v>620.24599999999998</c:v>
                </c:pt>
                <c:pt idx="164">
                  <c:v>639.03700000000003</c:v>
                </c:pt>
                <c:pt idx="165">
                  <c:v>659.19399999999996</c:v>
                </c:pt>
                <c:pt idx="166">
                  <c:v>618.07500000000005</c:v>
                </c:pt>
                <c:pt idx="167">
                  <c:v>596.02</c:v>
                </c:pt>
                <c:pt idx="168">
                  <c:v>636.39300000000003</c:v>
                </c:pt>
                <c:pt idx="169">
                  <c:v>601.16499999999996</c:v>
                </c:pt>
                <c:pt idx="170">
                  <c:v>600.74900000000002</c:v>
                </c:pt>
                <c:pt idx="171">
                  <c:v>593.16200000000003</c:v>
                </c:pt>
                <c:pt idx="172">
                  <c:v>542.90499999999997</c:v>
                </c:pt>
                <c:pt idx="173">
                  <c:v>589.95799999999997</c:v>
                </c:pt>
                <c:pt idx="174">
                  <c:v>604.85699999999997</c:v>
                </c:pt>
                <c:pt idx="175">
                  <c:v>593.96600000000001</c:v>
                </c:pt>
                <c:pt idx="176">
                  <c:v>611.73</c:v>
                </c:pt>
                <c:pt idx="177">
                  <c:v>609.52800000000002</c:v>
                </c:pt>
                <c:pt idx="178">
                  <c:v>615.346</c:v>
                </c:pt>
                <c:pt idx="179">
                  <c:v>634.45699999999999</c:v>
                </c:pt>
                <c:pt idx="180">
                  <c:v>591.54899999999998</c:v>
                </c:pt>
                <c:pt idx="181">
                  <c:v>595.20299999999997</c:v>
                </c:pt>
                <c:pt idx="182">
                  <c:v>597.08100000000002</c:v>
                </c:pt>
                <c:pt idx="183">
                  <c:v>587.721</c:v>
                </c:pt>
                <c:pt idx="184">
                  <c:v>585.41</c:v>
                </c:pt>
                <c:pt idx="185">
                  <c:v>617.69600000000003</c:v>
                </c:pt>
                <c:pt idx="186">
                  <c:v>619.64099999999996</c:v>
                </c:pt>
                <c:pt idx="187">
                  <c:v>618.14400000000001</c:v>
                </c:pt>
                <c:pt idx="188">
                  <c:v>612.55499999999995</c:v>
                </c:pt>
                <c:pt idx="189">
                  <c:v>620.255</c:v>
                </c:pt>
                <c:pt idx="190">
                  <c:v>590.03599999999994</c:v>
                </c:pt>
                <c:pt idx="191">
                  <c:v>600.62699999999995</c:v>
                </c:pt>
                <c:pt idx="192">
                  <c:v>562.62800000000004</c:v>
                </c:pt>
                <c:pt idx="193">
                  <c:v>556.22199999999998</c:v>
                </c:pt>
                <c:pt idx="194">
                  <c:v>598.88499999999999</c:v>
                </c:pt>
                <c:pt idx="195">
                  <c:v>566.99300000000005</c:v>
                </c:pt>
                <c:pt idx="196">
                  <c:v>583.13</c:v>
                </c:pt>
                <c:pt idx="197">
                  <c:v>593.08299999999997</c:v>
                </c:pt>
                <c:pt idx="198">
                  <c:v>593.49900000000002</c:v>
                </c:pt>
                <c:pt idx="199">
                  <c:v>598.29600000000005</c:v>
                </c:pt>
                <c:pt idx="200">
                  <c:v>582.16099999999994</c:v>
                </c:pt>
                <c:pt idx="201">
                  <c:v>595.82000000000005</c:v>
                </c:pt>
                <c:pt idx="202">
                  <c:v>572.50900000000001</c:v>
                </c:pt>
                <c:pt idx="203">
                  <c:v>537.88099999999997</c:v>
                </c:pt>
                <c:pt idx="204">
                  <c:v>568.30700000000002</c:v>
                </c:pt>
                <c:pt idx="205">
                  <c:v>549.89499999999998</c:v>
                </c:pt>
                <c:pt idx="206">
                  <c:v>527.21</c:v>
                </c:pt>
                <c:pt idx="207">
                  <c:v>562.221</c:v>
                </c:pt>
                <c:pt idx="208">
                  <c:v>564.64099999999996</c:v>
                </c:pt>
                <c:pt idx="209">
                  <c:v>550.69100000000003</c:v>
                </c:pt>
                <c:pt idx="210">
                  <c:v>538.52099999999996</c:v>
                </c:pt>
                <c:pt idx="211">
                  <c:v>561.322</c:v>
                </c:pt>
                <c:pt idx="212">
                  <c:v>560.75099999999998</c:v>
                </c:pt>
                <c:pt idx="213">
                  <c:v>573.91</c:v>
                </c:pt>
                <c:pt idx="214">
                  <c:v>577.41999999999996</c:v>
                </c:pt>
                <c:pt idx="215">
                  <c:v>569.88</c:v>
                </c:pt>
                <c:pt idx="216">
                  <c:v>551.90099999999995</c:v>
                </c:pt>
                <c:pt idx="217">
                  <c:v>566.87099999999998</c:v>
                </c:pt>
                <c:pt idx="218">
                  <c:v>572.56100000000004</c:v>
                </c:pt>
                <c:pt idx="219">
                  <c:v>559.98099999999999</c:v>
                </c:pt>
                <c:pt idx="220">
                  <c:v>564.19899999999996</c:v>
                </c:pt>
                <c:pt idx="221">
                  <c:v>571.42700000000002</c:v>
                </c:pt>
                <c:pt idx="222">
                  <c:v>549.80700000000002</c:v>
                </c:pt>
                <c:pt idx="223">
                  <c:v>574.21600000000001</c:v>
                </c:pt>
                <c:pt idx="224">
                  <c:v>583.74800000000005</c:v>
                </c:pt>
                <c:pt idx="225">
                  <c:v>570.86099999999999</c:v>
                </c:pt>
                <c:pt idx="226">
                  <c:v>582.173</c:v>
                </c:pt>
                <c:pt idx="227">
                  <c:v>558.94600000000003</c:v>
                </c:pt>
                <c:pt idx="228">
                  <c:v>587.38</c:v>
                </c:pt>
                <c:pt idx="229">
                  <c:v>569.00099999999998</c:v>
                </c:pt>
                <c:pt idx="230">
                  <c:v>599.74400000000003</c:v>
                </c:pt>
                <c:pt idx="231">
                  <c:v>586.38400000000001</c:v>
                </c:pt>
                <c:pt idx="232">
                  <c:v>561.495</c:v>
                </c:pt>
                <c:pt idx="233">
                  <c:v>596.85900000000004</c:v>
                </c:pt>
                <c:pt idx="234">
                  <c:v>607.61199999999997</c:v>
                </c:pt>
                <c:pt idx="235">
                  <c:v>598.44299999999998</c:v>
                </c:pt>
                <c:pt idx="236">
                  <c:v>590.04200000000003</c:v>
                </c:pt>
                <c:pt idx="237">
                  <c:v>576.07100000000003</c:v>
                </c:pt>
                <c:pt idx="238">
                  <c:v>567.33900000000006</c:v>
                </c:pt>
                <c:pt idx="239">
                  <c:v>565.91099999999994</c:v>
                </c:pt>
                <c:pt idx="240">
                  <c:v>573.45100000000002</c:v>
                </c:pt>
                <c:pt idx="241">
                  <c:v>571.22</c:v>
                </c:pt>
                <c:pt idx="242">
                  <c:v>510.21800000000002</c:v>
                </c:pt>
                <c:pt idx="243">
                  <c:v>561.12199999999996</c:v>
                </c:pt>
                <c:pt idx="244">
                  <c:v>563.17999999999995</c:v>
                </c:pt>
                <c:pt idx="245">
                  <c:v>568.28</c:v>
                </c:pt>
                <c:pt idx="246">
                  <c:v>542.24599999999998</c:v>
                </c:pt>
                <c:pt idx="247">
                  <c:v>557.33699999999999</c:v>
                </c:pt>
                <c:pt idx="248">
                  <c:v>586.53</c:v>
                </c:pt>
                <c:pt idx="249">
                  <c:v>568.03800000000001</c:v>
                </c:pt>
                <c:pt idx="250">
                  <c:v>574.64400000000001</c:v>
                </c:pt>
                <c:pt idx="251">
                  <c:v>571.42700000000002</c:v>
                </c:pt>
                <c:pt idx="252">
                  <c:v>568.43600000000004</c:v>
                </c:pt>
                <c:pt idx="253">
                  <c:v>571.08199999999999</c:v>
                </c:pt>
                <c:pt idx="254">
                  <c:v>568.03800000000001</c:v>
                </c:pt>
                <c:pt idx="255">
                  <c:v>540.697</c:v>
                </c:pt>
                <c:pt idx="256">
                  <c:v>549.01099999999997</c:v>
                </c:pt>
                <c:pt idx="257">
                  <c:v>551.44799999999998</c:v>
                </c:pt>
                <c:pt idx="258">
                  <c:v>562.851</c:v>
                </c:pt>
                <c:pt idx="259">
                  <c:v>603.65800000000002</c:v>
                </c:pt>
                <c:pt idx="260">
                  <c:v>599.41999999999996</c:v>
                </c:pt>
                <c:pt idx="261">
                  <c:v>608.14599999999996</c:v>
                </c:pt>
                <c:pt idx="262">
                  <c:v>571.12099999999998</c:v>
                </c:pt>
                <c:pt idx="263">
                  <c:v>570.32500000000005</c:v>
                </c:pt>
                <c:pt idx="264">
                  <c:v>583.71400000000006</c:v>
                </c:pt>
                <c:pt idx="265">
                  <c:v>590.56700000000001</c:v>
                </c:pt>
                <c:pt idx="266">
                  <c:v>577.40599999999995</c:v>
                </c:pt>
                <c:pt idx="267">
                  <c:v>577.48900000000003</c:v>
                </c:pt>
                <c:pt idx="268">
                  <c:v>597.41300000000001</c:v>
                </c:pt>
                <c:pt idx="269">
                  <c:v>594.83199999999999</c:v>
                </c:pt>
                <c:pt idx="270">
                  <c:v>587.70600000000002</c:v>
                </c:pt>
                <c:pt idx="271">
                  <c:v>580.59400000000005</c:v>
                </c:pt>
                <c:pt idx="272">
                  <c:v>592.82100000000003</c:v>
                </c:pt>
                <c:pt idx="273">
                  <c:v>557.79300000000001</c:v>
                </c:pt>
                <c:pt idx="274">
                  <c:v>583.05899999999997</c:v>
                </c:pt>
                <c:pt idx="275">
                  <c:v>596.59699999999998</c:v>
                </c:pt>
                <c:pt idx="276">
                  <c:v>627.25</c:v>
                </c:pt>
                <c:pt idx="277">
                  <c:v>608.90200000000004</c:v>
                </c:pt>
                <c:pt idx="278">
                  <c:v>635.52800000000002</c:v>
                </c:pt>
                <c:pt idx="279">
                  <c:v>639.12900000000002</c:v>
                </c:pt>
                <c:pt idx="280">
                  <c:v>624.71400000000006</c:v>
                </c:pt>
                <c:pt idx="281">
                  <c:v>615.82299999999998</c:v>
                </c:pt>
                <c:pt idx="282">
                  <c:v>628.11900000000003</c:v>
                </c:pt>
                <c:pt idx="283">
                  <c:v>637.19799999999998</c:v>
                </c:pt>
                <c:pt idx="284">
                  <c:v>607.18499999999995</c:v>
                </c:pt>
                <c:pt idx="285">
                  <c:v>591.52200000000005</c:v>
                </c:pt>
                <c:pt idx="286">
                  <c:v>589.928</c:v>
                </c:pt>
                <c:pt idx="287">
                  <c:v>613.37599999999998</c:v>
                </c:pt>
                <c:pt idx="288">
                  <c:v>623.89800000000002</c:v>
                </c:pt>
                <c:pt idx="289">
                  <c:v>625.53</c:v>
                </c:pt>
                <c:pt idx="290">
                  <c:v>618.18399999999997</c:v>
                </c:pt>
                <c:pt idx="291">
                  <c:v>612.42200000000003</c:v>
                </c:pt>
                <c:pt idx="292">
                  <c:v>600.21699999999998</c:v>
                </c:pt>
                <c:pt idx="293">
                  <c:v>598.66499999999996</c:v>
                </c:pt>
                <c:pt idx="294">
                  <c:v>600.91700000000003</c:v>
                </c:pt>
                <c:pt idx="295">
                  <c:v>585.45399999999995</c:v>
                </c:pt>
                <c:pt idx="296">
                  <c:v>611.90899999999999</c:v>
                </c:pt>
                <c:pt idx="297">
                  <c:v>611.88199999999995</c:v>
                </c:pt>
                <c:pt idx="298">
                  <c:v>616.51199999999994</c:v>
                </c:pt>
                <c:pt idx="299">
                  <c:v>634.02700000000004</c:v>
                </c:pt>
                <c:pt idx="300">
                  <c:v>627.923</c:v>
                </c:pt>
                <c:pt idx="301">
                  <c:v>646.72799999999995</c:v>
                </c:pt>
                <c:pt idx="302">
                  <c:v>641.90099999999995</c:v>
                </c:pt>
                <c:pt idx="303">
                  <c:v>629.07600000000002</c:v>
                </c:pt>
                <c:pt idx="304">
                  <c:v>641.09799999999996</c:v>
                </c:pt>
                <c:pt idx="305">
                  <c:v>642.31700000000001</c:v>
                </c:pt>
                <c:pt idx="306">
                  <c:v>622.70699999999999</c:v>
                </c:pt>
                <c:pt idx="307">
                  <c:v>600.67499999999995</c:v>
                </c:pt>
                <c:pt idx="308">
                  <c:v>601.48900000000003</c:v>
                </c:pt>
                <c:pt idx="309">
                  <c:v>586.822</c:v>
                </c:pt>
                <c:pt idx="310">
                  <c:v>592.69000000000005</c:v>
                </c:pt>
                <c:pt idx="311">
                  <c:v>605.82299999999998</c:v>
                </c:pt>
                <c:pt idx="312">
                  <c:v>631.57100000000003</c:v>
                </c:pt>
                <c:pt idx="313">
                  <c:v>637.81500000000005</c:v>
                </c:pt>
                <c:pt idx="314">
                  <c:v>641.34900000000005</c:v>
                </c:pt>
                <c:pt idx="315">
                  <c:v>653.27099999999996</c:v>
                </c:pt>
                <c:pt idx="316">
                  <c:v>651.05499999999995</c:v>
                </c:pt>
                <c:pt idx="317">
                  <c:v>586.16399999999999</c:v>
                </c:pt>
                <c:pt idx="318">
                  <c:v>392.34699999999998</c:v>
                </c:pt>
                <c:pt idx="319">
                  <c:v>289.35199999999998</c:v>
                </c:pt>
                <c:pt idx="320">
                  <c:v>243.773</c:v>
                </c:pt>
                <c:pt idx="321">
                  <c:v>201.245</c:v>
                </c:pt>
                <c:pt idx="322">
                  <c:v>178.911</c:v>
                </c:pt>
                <c:pt idx="323">
                  <c:v>165.983</c:v>
                </c:pt>
                <c:pt idx="324">
                  <c:v>147.721</c:v>
                </c:pt>
                <c:pt idx="325">
                  <c:v>134.86799999999999</c:v>
                </c:pt>
                <c:pt idx="326">
                  <c:v>124.292</c:v>
                </c:pt>
                <c:pt idx="327">
                  <c:v>114.178</c:v>
                </c:pt>
                <c:pt idx="328">
                  <c:v>106.839</c:v>
                </c:pt>
                <c:pt idx="329">
                  <c:v>96.861999999999995</c:v>
                </c:pt>
                <c:pt idx="330">
                  <c:v>89.349000000000004</c:v>
                </c:pt>
                <c:pt idx="331">
                  <c:v>90.138000000000005</c:v>
                </c:pt>
                <c:pt idx="332">
                  <c:v>97.516999999999996</c:v>
                </c:pt>
                <c:pt idx="333">
                  <c:v>89.915000000000006</c:v>
                </c:pt>
                <c:pt idx="334">
                  <c:v>83.703999999999994</c:v>
                </c:pt>
                <c:pt idx="335">
                  <c:v>79.41</c:v>
                </c:pt>
                <c:pt idx="336">
                  <c:v>75.584000000000003</c:v>
                </c:pt>
                <c:pt idx="337">
                  <c:v>77.451999999999998</c:v>
                </c:pt>
                <c:pt idx="338">
                  <c:v>74.53</c:v>
                </c:pt>
                <c:pt idx="339">
                  <c:v>66.837999999999994</c:v>
                </c:pt>
                <c:pt idx="340">
                  <c:v>62.212000000000003</c:v>
                </c:pt>
                <c:pt idx="341">
                  <c:v>59.371000000000002</c:v>
                </c:pt>
                <c:pt idx="342">
                  <c:v>56.841000000000001</c:v>
                </c:pt>
                <c:pt idx="343">
                  <c:v>53.813000000000002</c:v>
                </c:pt>
                <c:pt idx="344">
                  <c:v>53.064</c:v>
                </c:pt>
                <c:pt idx="345">
                  <c:v>54.122999999999998</c:v>
                </c:pt>
                <c:pt idx="346">
                  <c:v>53.603999999999999</c:v>
                </c:pt>
                <c:pt idx="347">
                  <c:v>53.610999999999997</c:v>
                </c:pt>
                <c:pt idx="348">
                  <c:v>56.622</c:v>
                </c:pt>
                <c:pt idx="349">
                  <c:v>53.405000000000001</c:v>
                </c:pt>
                <c:pt idx="350">
                  <c:v>52.512999999999998</c:v>
                </c:pt>
                <c:pt idx="351">
                  <c:v>51.265999999999998</c:v>
                </c:pt>
                <c:pt idx="352">
                  <c:v>49.545000000000002</c:v>
                </c:pt>
                <c:pt idx="353">
                  <c:v>47.853000000000002</c:v>
                </c:pt>
                <c:pt idx="354">
                  <c:v>46.658999999999999</c:v>
                </c:pt>
                <c:pt idx="355">
                  <c:v>45.526000000000003</c:v>
                </c:pt>
                <c:pt idx="356">
                  <c:v>45.3</c:v>
                </c:pt>
                <c:pt idx="357">
                  <c:v>44.527000000000001</c:v>
                </c:pt>
                <c:pt idx="358">
                  <c:v>44.509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Test!$J$31:$L$31</c:f>
              <c:strCache>
                <c:ptCount val="1"/>
                <c:pt idx="0">
                  <c:v>Th6f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Meas!$AB$2:$AB$1001</c:f>
              <c:numCache>
                <c:formatCode>General</c:formatCode>
                <c:ptCount val="1000"/>
                <c:pt idx="0">
                  <c:v>21.23</c:v>
                </c:pt>
                <c:pt idx="1">
                  <c:v>21.331</c:v>
                </c:pt>
                <c:pt idx="2">
                  <c:v>21.937000000000001</c:v>
                </c:pt>
                <c:pt idx="3">
                  <c:v>22.222000000000001</c:v>
                </c:pt>
                <c:pt idx="4">
                  <c:v>22.385999999999999</c:v>
                </c:pt>
                <c:pt idx="5">
                  <c:v>22.393999999999998</c:v>
                </c:pt>
                <c:pt idx="6">
                  <c:v>22.382999999999999</c:v>
                </c:pt>
                <c:pt idx="7">
                  <c:v>22.445</c:v>
                </c:pt>
                <c:pt idx="8">
                  <c:v>22.274000000000001</c:v>
                </c:pt>
                <c:pt idx="9">
                  <c:v>22.873999999999999</c:v>
                </c:pt>
                <c:pt idx="10">
                  <c:v>23.437999999999999</c:v>
                </c:pt>
                <c:pt idx="11">
                  <c:v>23.545000000000002</c:v>
                </c:pt>
                <c:pt idx="12">
                  <c:v>24.734999999999999</c:v>
                </c:pt>
                <c:pt idx="13">
                  <c:v>26.053000000000001</c:v>
                </c:pt>
                <c:pt idx="14">
                  <c:v>27.161999999999999</c:v>
                </c:pt>
                <c:pt idx="15">
                  <c:v>28.326000000000001</c:v>
                </c:pt>
                <c:pt idx="16">
                  <c:v>28.599</c:v>
                </c:pt>
                <c:pt idx="17">
                  <c:v>28.635999999999999</c:v>
                </c:pt>
                <c:pt idx="18">
                  <c:v>29.244</c:v>
                </c:pt>
                <c:pt idx="19">
                  <c:v>31.207999999999998</c:v>
                </c:pt>
                <c:pt idx="20">
                  <c:v>30.262</c:v>
                </c:pt>
                <c:pt idx="21">
                  <c:v>29.971</c:v>
                </c:pt>
                <c:pt idx="22">
                  <c:v>31.936</c:v>
                </c:pt>
                <c:pt idx="23">
                  <c:v>35.01</c:v>
                </c:pt>
                <c:pt idx="24">
                  <c:v>38.012999999999998</c:v>
                </c:pt>
                <c:pt idx="25">
                  <c:v>40.26</c:v>
                </c:pt>
                <c:pt idx="26">
                  <c:v>43.963999999999999</c:v>
                </c:pt>
                <c:pt idx="27">
                  <c:v>43.226999999999997</c:v>
                </c:pt>
                <c:pt idx="28">
                  <c:v>45.527999999999999</c:v>
                </c:pt>
                <c:pt idx="29">
                  <c:v>46.606000000000002</c:v>
                </c:pt>
                <c:pt idx="30">
                  <c:v>49.076000000000001</c:v>
                </c:pt>
                <c:pt idx="31">
                  <c:v>48.167999999999999</c:v>
                </c:pt>
                <c:pt idx="32">
                  <c:v>47.792999999999999</c:v>
                </c:pt>
                <c:pt idx="33">
                  <c:v>49.235999999999997</c:v>
                </c:pt>
                <c:pt idx="34">
                  <c:v>51.624000000000002</c:v>
                </c:pt>
                <c:pt idx="35">
                  <c:v>53.582999999999998</c:v>
                </c:pt>
                <c:pt idx="36">
                  <c:v>54.392000000000003</c:v>
                </c:pt>
                <c:pt idx="37">
                  <c:v>54.631</c:v>
                </c:pt>
                <c:pt idx="38">
                  <c:v>57.445999999999998</c:v>
                </c:pt>
                <c:pt idx="39">
                  <c:v>66.837000000000003</c:v>
                </c:pt>
                <c:pt idx="40">
                  <c:v>67.846999999999994</c:v>
                </c:pt>
                <c:pt idx="41">
                  <c:v>68.847999999999999</c:v>
                </c:pt>
                <c:pt idx="42">
                  <c:v>70.575000000000003</c:v>
                </c:pt>
                <c:pt idx="43">
                  <c:v>69.120999999999995</c:v>
                </c:pt>
                <c:pt idx="44">
                  <c:v>68.614999999999995</c:v>
                </c:pt>
                <c:pt idx="45">
                  <c:v>69.578999999999994</c:v>
                </c:pt>
                <c:pt idx="46">
                  <c:v>75.048000000000002</c:v>
                </c:pt>
                <c:pt idx="47">
                  <c:v>74.823999999999998</c:v>
                </c:pt>
                <c:pt idx="48">
                  <c:v>77.790000000000006</c:v>
                </c:pt>
                <c:pt idx="49">
                  <c:v>75.283000000000001</c:v>
                </c:pt>
                <c:pt idx="50">
                  <c:v>75.009</c:v>
                </c:pt>
                <c:pt idx="51">
                  <c:v>80.11</c:v>
                </c:pt>
                <c:pt idx="52">
                  <c:v>75.938000000000002</c:v>
                </c:pt>
                <c:pt idx="53">
                  <c:v>76.221000000000004</c:v>
                </c:pt>
                <c:pt idx="54">
                  <c:v>77.620999999999995</c:v>
                </c:pt>
                <c:pt idx="55">
                  <c:v>77.656000000000006</c:v>
                </c:pt>
                <c:pt idx="56">
                  <c:v>82.792000000000002</c:v>
                </c:pt>
                <c:pt idx="57">
                  <c:v>88.573999999999998</c:v>
                </c:pt>
                <c:pt idx="58">
                  <c:v>94.861999999999995</c:v>
                </c:pt>
                <c:pt idx="59">
                  <c:v>87.775000000000006</c:v>
                </c:pt>
                <c:pt idx="60">
                  <c:v>96.212000000000003</c:v>
                </c:pt>
                <c:pt idx="61">
                  <c:v>101.63</c:v>
                </c:pt>
                <c:pt idx="62">
                  <c:v>107.95399999999999</c:v>
                </c:pt>
                <c:pt idx="63">
                  <c:v>105.167</c:v>
                </c:pt>
                <c:pt idx="64">
                  <c:v>109.758</c:v>
                </c:pt>
                <c:pt idx="65">
                  <c:v>108.68600000000001</c:v>
                </c:pt>
                <c:pt idx="66">
                  <c:v>108.04300000000001</c:v>
                </c:pt>
                <c:pt idx="67">
                  <c:v>107.72199999999999</c:v>
                </c:pt>
                <c:pt idx="68">
                  <c:v>107.211</c:v>
                </c:pt>
                <c:pt idx="69">
                  <c:v>111.941</c:v>
                </c:pt>
                <c:pt idx="70">
                  <c:v>116.503</c:v>
                </c:pt>
                <c:pt idx="71">
                  <c:v>123.818</c:v>
                </c:pt>
                <c:pt idx="72">
                  <c:v>129.57</c:v>
                </c:pt>
                <c:pt idx="73">
                  <c:v>127.566</c:v>
                </c:pt>
                <c:pt idx="74">
                  <c:v>134.10900000000001</c:v>
                </c:pt>
                <c:pt idx="75">
                  <c:v>138.178</c:v>
                </c:pt>
                <c:pt idx="76">
                  <c:v>143.15899999999999</c:v>
                </c:pt>
                <c:pt idx="77">
                  <c:v>134.70699999999999</c:v>
                </c:pt>
                <c:pt idx="78">
                  <c:v>142.929</c:v>
                </c:pt>
                <c:pt idx="79">
                  <c:v>139.80699999999999</c:v>
                </c:pt>
                <c:pt idx="80">
                  <c:v>138.209</c:v>
                </c:pt>
                <c:pt idx="81">
                  <c:v>146.839</c:v>
                </c:pt>
                <c:pt idx="82">
                  <c:v>151.54599999999999</c:v>
                </c:pt>
                <c:pt idx="83">
                  <c:v>147.39500000000001</c:v>
                </c:pt>
                <c:pt idx="84">
                  <c:v>146.04400000000001</c:v>
                </c:pt>
                <c:pt idx="85">
                  <c:v>152.83799999999999</c:v>
                </c:pt>
                <c:pt idx="86">
                  <c:v>171.56100000000001</c:v>
                </c:pt>
                <c:pt idx="87">
                  <c:v>160.39599999999999</c:v>
                </c:pt>
                <c:pt idx="88">
                  <c:v>157.44200000000001</c:v>
                </c:pt>
                <c:pt idx="89">
                  <c:v>162.065</c:v>
                </c:pt>
                <c:pt idx="90">
                  <c:v>175.53800000000001</c:v>
                </c:pt>
                <c:pt idx="91">
                  <c:v>182.61699999999999</c:v>
                </c:pt>
                <c:pt idx="92">
                  <c:v>188.25899999999999</c:v>
                </c:pt>
                <c:pt idx="93">
                  <c:v>195.55799999999999</c:v>
                </c:pt>
                <c:pt idx="94">
                  <c:v>214.56800000000001</c:v>
                </c:pt>
                <c:pt idx="95">
                  <c:v>202.358</c:v>
                </c:pt>
                <c:pt idx="96">
                  <c:v>180.33099999999999</c:v>
                </c:pt>
                <c:pt idx="97">
                  <c:v>184.09200000000001</c:v>
                </c:pt>
                <c:pt idx="98">
                  <c:v>181.95400000000001</c:v>
                </c:pt>
                <c:pt idx="99">
                  <c:v>189.292</c:v>
                </c:pt>
                <c:pt idx="100">
                  <c:v>184.44300000000001</c:v>
                </c:pt>
                <c:pt idx="101">
                  <c:v>170.40199999999999</c:v>
                </c:pt>
                <c:pt idx="102">
                  <c:v>184.83699999999999</c:v>
                </c:pt>
                <c:pt idx="103">
                  <c:v>162.16399999999999</c:v>
                </c:pt>
                <c:pt idx="104">
                  <c:v>168.3</c:v>
                </c:pt>
                <c:pt idx="105">
                  <c:v>181.36799999999999</c:v>
                </c:pt>
                <c:pt idx="106">
                  <c:v>184.577</c:v>
                </c:pt>
                <c:pt idx="107">
                  <c:v>186.69499999999999</c:v>
                </c:pt>
                <c:pt idx="108">
                  <c:v>189.44900000000001</c:v>
                </c:pt>
                <c:pt idx="109">
                  <c:v>170.70599999999999</c:v>
                </c:pt>
                <c:pt idx="110">
                  <c:v>168.07300000000001</c:v>
                </c:pt>
                <c:pt idx="111">
                  <c:v>156.143</c:v>
                </c:pt>
                <c:pt idx="112">
                  <c:v>177.291</c:v>
                </c:pt>
                <c:pt idx="113">
                  <c:v>191.63200000000001</c:v>
                </c:pt>
                <c:pt idx="114">
                  <c:v>196.09200000000001</c:v>
                </c:pt>
                <c:pt idx="115">
                  <c:v>248.37799999999999</c:v>
                </c:pt>
                <c:pt idx="116">
                  <c:v>238.63200000000001</c:v>
                </c:pt>
                <c:pt idx="117">
                  <c:v>235.595</c:v>
                </c:pt>
                <c:pt idx="118">
                  <c:v>217.78399999999999</c:v>
                </c:pt>
                <c:pt idx="119">
                  <c:v>217.32599999999999</c:v>
                </c:pt>
                <c:pt idx="120">
                  <c:v>214.226</c:v>
                </c:pt>
                <c:pt idx="121">
                  <c:v>233.68</c:v>
                </c:pt>
                <c:pt idx="122">
                  <c:v>233.042</c:v>
                </c:pt>
                <c:pt idx="123">
                  <c:v>241.71899999999999</c:v>
                </c:pt>
                <c:pt idx="124">
                  <c:v>250.53399999999999</c:v>
                </c:pt>
                <c:pt idx="125">
                  <c:v>293.45100000000002</c:v>
                </c:pt>
                <c:pt idx="126">
                  <c:v>317.33600000000001</c:v>
                </c:pt>
                <c:pt idx="127">
                  <c:v>357.38900000000001</c:v>
                </c:pt>
                <c:pt idx="128">
                  <c:v>353.50599999999997</c:v>
                </c:pt>
                <c:pt idx="129">
                  <c:v>380.27499999999998</c:v>
                </c:pt>
                <c:pt idx="130">
                  <c:v>341.86099999999999</c:v>
                </c:pt>
                <c:pt idx="131">
                  <c:v>298.678</c:v>
                </c:pt>
                <c:pt idx="132">
                  <c:v>276.06599999999997</c:v>
                </c:pt>
                <c:pt idx="133">
                  <c:v>284.15300000000002</c:v>
                </c:pt>
                <c:pt idx="134">
                  <c:v>295.851</c:v>
                </c:pt>
                <c:pt idx="135">
                  <c:v>276.94499999999999</c:v>
                </c:pt>
                <c:pt idx="136">
                  <c:v>274.95299999999997</c:v>
                </c:pt>
                <c:pt idx="137">
                  <c:v>345.529</c:v>
                </c:pt>
                <c:pt idx="138">
                  <c:v>379.87900000000002</c:v>
                </c:pt>
                <c:pt idx="139">
                  <c:v>405.19799999999998</c:v>
                </c:pt>
                <c:pt idx="140">
                  <c:v>390.52199999999999</c:v>
                </c:pt>
                <c:pt idx="141">
                  <c:v>413.70600000000002</c:v>
                </c:pt>
                <c:pt idx="142">
                  <c:v>403.15300000000002</c:v>
                </c:pt>
                <c:pt idx="143">
                  <c:v>474.63400000000001</c:v>
                </c:pt>
                <c:pt idx="144">
                  <c:v>444.74900000000002</c:v>
                </c:pt>
                <c:pt idx="145">
                  <c:v>387.27600000000001</c:v>
                </c:pt>
                <c:pt idx="146">
                  <c:v>378.27199999999999</c:v>
                </c:pt>
                <c:pt idx="147">
                  <c:v>362.89299999999997</c:v>
                </c:pt>
                <c:pt idx="148">
                  <c:v>387.51600000000002</c:v>
                </c:pt>
                <c:pt idx="149">
                  <c:v>401.70800000000003</c:v>
                </c:pt>
                <c:pt idx="150">
                  <c:v>449.55700000000002</c:v>
                </c:pt>
                <c:pt idx="151">
                  <c:v>406.654</c:v>
                </c:pt>
                <c:pt idx="152">
                  <c:v>373.65100000000001</c:v>
                </c:pt>
                <c:pt idx="153">
                  <c:v>456.53300000000002</c:v>
                </c:pt>
                <c:pt idx="154">
                  <c:v>456.291</c:v>
                </c:pt>
                <c:pt idx="155">
                  <c:v>435.08</c:v>
                </c:pt>
                <c:pt idx="156">
                  <c:v>447.72699999999998</c:v>
                </c:pt>
                <c:pt idx="157">
                  <c:v>446.66899999999998</c:v>
                </c:pt>
                <c:pt idx="158">
                  <c:v>475.30799999999999</c:v>
                </c:pt>
                <c:pt idx="159">
                  <c:v>502.40600000000001</c:v>
                </c:pt>
                <c:pt idx="160">
                  <c:v>520.03899999999999</c:v>
                </c:pt>
                <c:pt idx="161">
                  <c:v>530.19600000000003</c:v>
                </c:pt>
                <c:pt idx="162">
                  <c:v>502.22399999999999</c:v>
                </c:pt>
                <c:pt idx="163">
                  <c:v>497.43099999999998</c:v>
                </c:pt>
                <c:pt idx="164">
                  <c:v>529.14099999999996</c:v>
                </c:pt>
                <c:pt idx="165">
                  <c:v>551.21900000000005</c:v>
                </c:pt>
                <c:pt idx="166">
                  <c:v>501.89600000000002</c:v>
                </c:pt>
                <c:pt idx="167">
                  <c:v>500.27600000000001</c:v>
                </c:pt>
                <c:pt idx="168">
                  <c:v>519.41600000000005</c:v>
                </c:pt>
                <c:pt idx="169">
                  <c:v>489.06099999999998</c:v>
                </c:pt>
                <c:pt idx="170">
                  <c:v>499.62099999999998</c:v>
                </c:pt>
                <c:pt idx="171">
                  <c:v>481.42899999999997</c:v>
                </c:pt>
                <c:pt idx="172">
                  <c:v>431.00200000000001</c:v>
                </c:pt>
                <c:pt idx="173">
                  <c:v>495.94900000000001</c:v>
                </c:pt>
                <c:pt idx="174">
                  <c:v>507.41399999999999</c:v>
                </c:pt>
                <c:pt idx="175">
                  <c:v>492.02499999999998</c:v>
                </c:pt>
                <c:pt idx="176">
                  <c:v>521.30899999999997</c:v>
                </c:pt>
                <c:pt idx="177">
                  <c:v>521.74099999999999</c:v>
                </c:pt>
                <c:pt idx="178">
                  <c:v>538.14700000000005</c:v>
                </c:pt>
                <c:pt idx="179">
                  <c:v>554.48099999999999</c:v>
                </c:pt>
                <c:pt idx="180">
                  <c:v>508.15499999999997</c:v>
                </c:pt>
                <c:pt idx="181">
                  <c:v>538.25099999999998</c:v>
                </c:pt>
                <c:pt idx="182">
                  <c:v>541.71699999999998</c:v>
                </c:pt>
                <c:pt idx="183">
                  <c:v>529.80999999999995</c:v>
                </c:pt>
                <c:pt idx="184">
                  <c:v>526.30600000000004</c:v>
                </c:pt>
                <c:pt idx="185">
                  <c:v>534.85</c:v>
                </c:pt>
                <c:pt idx="186">
                  <c:v>568.57899999999995</c:v>
                </c:pt>
                <c:pt idx="187">
                  <c:v>562.59299999999996</c:v>
                </c:pt>
                <c:pt idx="188">
                  <c:v>563.89</c:v>
                </c:pt>
                <c:pt idx="189">
                  <c:v>566.83900000000006</c:v>
                </c:pt>
                <c:pt idx="190">
                  <c:v>512.81100000000004</c:v>
                </c:pt>
                <c:pt idx="191">
                  <c:v>540.13900000000001</c:v>
                </c:pt>
                <c:pt idx="192">
                  <c:v>493.43099999999998</c:v>
                </c:pt>
                <c:pt idx="193">
                  <c:v>510.10599999999999</c:v>
                </c:pt>
                <c:pt idx="194">
                  <c:v>542.61800000000005</c:v>
                </c:pt>
                <c:pt idx="195">
                  <c:v>516.20399999999995</c:v>
                </c:pt>
                <c:pt idx="196">
                  <c:v>514.19500000000005</c:v>
                </c:pt>
                <c:pt idx="197">
                  <c:v>524.52800000000002</c:v>
                </c:pt>
                <c:pt idx="198">
                  <c:v>547.57899999999995</c:v>
                </c:pt>
                <c:pt idx="199">
                  <c:v>550.13699999999994</c:v>
                </c:pt>
                <c:pt idx="200">
                  <c:v>523.23</c:v>
                </c:pt>
                <c:pt idx="201">
                  <c:v>544.65800000000002</c:v>
                </c:pt>
                <c:pt idx="202">
                  <c:v>530.15099999999995</c:v>
                </c:pt>
                <c:pt idx="203">
                  <c:v>495.33499999999998</c:v>
                </c:pt>
                <c:pt idx="204">
                  <c:v>511.31900000000002</c:v>
                </c:pt>
                <c:pt idx="205">
                  <c:v>496.47300000000001</c:v>
                </c:pt>
                <c:pt idx="206">
                  <c:v>493.43900000000002</c:v>
                </c:pt>
                <c:pt idx="207">
                  <c:v>525.06500000000005</c:v>
                </c:pt>
                <c:pt idx="208">
                  <c:v>519.05999999999995</c:v>
                </c:pt>
                <c:pt idx="209">
                  <c:v>494.43900000000002</c:v>
                </c:pt>
                <c:pt idx="210">
                  <c:v>503.45499999999998</c:v>
                </c:pt>
                <c:pt idx="211">
                  <c:v>519.57899999999995</c:v>
                </c:pt>
                <c:pt idx="212">
                  <c:v>507.28199999999998</c:v>
                </c:pt>
                <c:pt idx="213">
                  <c:v>516.74099999999999</c:v>
                </c:pt>
                <c:pt idx="214">
                  <c:v>536.49699999999996</c:v>
                </c:pt>
                <c:pt idx="215">
                  <c:v>532.72799999999995</c:v>
                </c:pt>
                <c:pt idx="216">
                  <c:v>510.48700000000002</c:v>
                </c:pt>
                <c:pt idx="217">
                  <c:v>545.88499999999999</c:v>
                </c:pt>
                <c:pt idx="218">
                  <c:v>555.51300000000003</c:v>
                </c:pt>
                <c:pt idx="219">
                  <c:v>529.48400000000004</c:v>
                </c:pt>
                <c:pt idx="220">
                  <c:v>532.822</c:v>
                </c:pt>
                <c:pt idx="221">
                  <c:v>544.25099999999998</c:v>
                </c:pt>
                <c:pt idx="222">
                  <c:v>518.625</c:v>
                </c:pt>
                <c:pt idx="223">
                  <c:v>550.78899999999999</c:v>
                </c:pt>
                <c:pt idx="224">
                  <c:v>557.70399999999995</c:v>
                </c:pt>
                <c:pt idx="225">
                  <c:v>534.90099999999995</c:v>
                </c:pt>
                <c:pt idx="226">
                  <c:v>564.44600000000003</c:v>
                </c:pt>
                <c:pt idx="227">
                  <c:v>553.899</c:v>
                </c:pt>
                <c:pt idx="228">
                  <c:v>557.73599999999999</c:v>
                </c:pt>
                <c:pt idx="229">
                  <c:v>543.91700000000003</c:v>
                </c:pt>
                <c:pt idx="230">
                  <c:v>578.41600000000005</c:v>
                </c:pt>
                <c:pt idx="231">
                  <c:v>549.54999999999995</c:v>
                </c:pt>
                <c:pt idx="232">
                  <c:v>532.226</c:v>
                </c:pt>
                <c:pt idx="233">
                  <c:v>572.57799999999997</c:v>
                </c:pt>
                <c:pt idx="234">
                  <c:v>590.12900000000002</c:v>
                </c:pt>
                <c:pt idx="235">
                  <c:v>579.10599999999999</c:v>
                </c:pt>
                <c:pt idx="236">
                  <c:v>562.48800000000006</c:v>
                </c:pt>
                <c:pt idx="237">
                  <c:v>557.05200000000002</c:v>
                </c:pt>
                <c:pt idx="238">
                  <c:v>541.149</c:v>
                </c:pt>
                <c:pt idx="239">
                  <c:v>531.17899999999997</c:v>
                </c:pt>
                <c:pt idx="240">
                  <c:v>552.47900000000004</c:v>
                </c:pt>
                <c:pt idx="241">
                  <c:v>553.98299999999995</c:v>
                </c:pt>
                <c:pt idx="242">
                  <c:v>516.28099999999995</c:v>
                </c:pt>
                <c:pt idx="243">
                  <c:v>566.15300000000002</c:v>
                </c:pt>
                <c:pt idx="244">
                  <c:v>559.48</c:v>
                </c:pt>
                <c:pt idx="245">
                  <c:v>555.279</c:v>
                </c:pt>
                <c:pt idx="246">
                  <c:v>535.71</c:v>
                </c:pt>
                <c:pt idx="247">
                  <c:v>544.21600000000001</c:v>
                </c:pt>
                <c:pt idx="248">
                  <c:v>582.13400000000001</c:v>
                </c:pt>
                <c:pt idx="249">
                  <c:v>557.11199999999997</c:v>
                </c:pt>
                <c:pt idx="250">
                  <c:v>559.947</c:v>
                </c:pt>
                <c:pt idx="251">
                  <c:v>554.74300000000005</c:v>
                </c:pt>
                <c:pt idx="252">
                  <c:v>540.34400000000005</c:v>
                </c:pt>
                <c:pt idx="253">
                  <c:v>548.62400000000002</c:v>
                </c:pt>
                <c:pt idx="254">
                  <c:v>535.52</c:v>
                </c:pt>
                <c:pt idx="255">
                  <c:v>509.96499999999997</c:v>
                </c:pt>
                <c:pt idx="256">
                  <c:v>516.27099999999996</c:v>
                </c:pt>
                <c:pt idx="257">
                  <c:v>524.35199999999998</c:v>
                </c:pt>
                <c:pt idx="258">
                  <c:v>525.24599999999998</c:v>
                </c:pt>
                <c:pt idx="259">
                  <c:v>578.05100000000004</c:v>
                </c:pt>
                <c:pt idx="260">
                  <c:v>586.9</c:v>
                </c:pt>
                <c:pt idx="261">
                  <c:v>594.47299999999996</c:v>
                </c:pt>
                <c:pt idx="262">
                  <c:v>557.20299999999997</c:v>
                </c:pt>
                <c:pt idx="263">
                  <c:v>558.63800000000003</c:v>
                </c:pt>
                <c:pt idx="264">
                  <c:v>574.90800000000002</c:v>
                </c:pt>
                <c:pt idx="265">
                  <c:v>575.01199999999994</c:v>
                </c:pt>
                <c:pt idx="266">
                  <c:v>564.91999999999996</c:v>
                </c:pt>
                <c:pt idx="267">
                  <c:v>564.72699999999998</c:v>
                </c:pt>
                <c:pt idx="268">
                  <c:v>573.71900000000005</c:v>
                </c:pt>
                <c:pt idx="269">
                  <c:v>570.72799999999995</c:v>
                </c:pt>
                <c:pt idx="270">
                  <c:v>568.59100000000001</c:v>
                </c:pt>
                <c:pt idx="271">
                  <c:v>564.64800000000002</c:v>
                </c:pt>
                <c:pt idx="272">
                  <c:v>566.88599999999997</c:v>
                </c:pt>
                <c:pt idx="273">
                  <c:v>554.16300000000001</c:v>
                </c:pt>
                <c:pt idx="274">
                  <c:v>581.41499999999996</c:v>
                </c:pt>
                <c:pt idx="275">
                  <c:v>586.05200000000002</c:v>
                </c:pt>
                <c:pt idx="276">
                  <c:v>604.96600000000001</c:v>
                </c:pt>
                <c:pt idx="277">
                  <c:v>594.01599999999996</c:v>
                </c:pt>
                <c:pt idx="278">
                  <c:v>606.71699999999998</c:v>
                </c:pt>
                <c:pt idx="279">
                  <c:v>609.99400000000003</c:v>
                </c:pt>
                <c:pt idx="280">
                  <c:v>590.15300000000002</c:v>
                </c:pt>
                <c:pt idx="281">
                  <c:v>582.31500000000005</c:v>
                </c:pt>
                <c:pt idx="282">
                  <c:v>592.23199999999997</c:v>
                </c:pt>
                <c:pt idx="283">
                  <c:v>607.11599999999999</c:v>
                </c:pt>
                <c:pt idx="284">
                  <c:v>579.14800000000002</c:v>
                </c:pt>
                <c:pt idx="285">
                  <c:v>567.63</c:v>
                </c:pt>
                <c:pt idx="286">
                  <c:v>565.98699999999997</c:v>
                </c:pt>
                <c:pt idx="287">
                  <c:v>580.70500000000004</c:v>
                </c:pt>
                <c:pt idx="288">
                  <c:v>590.17100000000005</c:v>
                </c:pt>
                <c:pt idx="289">
                  <c:v>584.85799999999995</c:v>
                </c:pt>
                <c:pt idx="290">
                  <c:v>581.48400000000004</c:v>
                </c:pt>
                <c:pt idx="291">
                  <c:v>569.32500000000005</c:v>
                </c:pt>
                <c:pt idx="292">
                  <c:v>571.52099999999996</c:v>
                </c:pt>
                <c:pt idx="293">
                  <c:v>564.30100000000004</c:v>
                </c:pt>
                <c:pt idx="294">
                  <c:v>576.68200000000002</c:v>
                </c:pt>
                <c:pt idx="295">
                  <c:v>562.41600000000005</c:v>
                </c:pt>
                <c:pt idx="296">
                  <c:v>583.18700000000001</c:v>
                </c:pt>
                <c:pt idx="297">
                  <c:v>588.49</c:v>
                </c:pt>
                <c:pt idx="298">
                  <c:v>576.23699999999997</c:v>
                </c:pt>
                <c:pt idx="299">
                  <c:v>610.23199999999997</c:v>
                </c:pt>
                <c:pt idx="300">
                  <c:v>607.26700000000005</c:v>
                </c:pt>
                <c:pt idx="301">
                  <c:v>617.97799999999995</c:v>
                </c:pt>
                <c:pt idx="302">
                  <c:v>614.34900000000005</c:v>
                </c:pt>
                <c:pt idx="303">
                  <c:v>609.197</c:v>
                </c:pt>
                <c:pt idx="304">
                  <c:v>619.52200000000005</c:v>
                </c:pt>
                <c:pt idx="305">
                  <c:v>617.36800000000005</c:v>
                </c:pt>
                <c:pt idx="306">
                  <c:v>605.94500000000005</c:v>
                </c:pt>
                <c:pt idx="307">
                  <c:v>586.26800000000003</c:v>
                </c:pt>
                <c:pt idx="308">
                  <c:v>594.57799999999997</c:v>
                </c:pt>
                <c:pt idx="309">
                  <c:v>579.9</c:v>
                </c:pt>
                <c:pt idx="310">
                  <c:v>585.95600000000002</c:v>
                </c:pt>
                <c:pt idx="311">
                  <c:v>599.49699999999996</c:v>
                </c:pt>
                <c:pt idx="312">
                  <c:v>610.92100000000005</c:v>
                </c:pt>
                <c:pt idx="313">
                  <c:v>599.54899999999998</c:v>
                </c:pt>
                <c:pt idx="314">
                  <c:v>601.50599999999997</c:v>
                </c:pt>
                <c:pt idx="315">
                  <c:v>608.28599999999994</c:v>
                </c:pt>
                <c:pt idx="316">
                  <c:v>621.61300000000006</c:v>
                </c:pt>
                <c:pt idx="317">
                  <c:v>569.02099999999996</c:v>
                </c:pt>
                <c:pt idx="318">
                  <c:v>422.48099999999999</c:v>
                </c:pt>
                <c:pt idx="319">
                  <c:v>320.22000000000003</c:v>
                </c:pt>
                <c:pt idx="320">
                  <c:v>265.00599999999997</c:v>
                </c:pt>
                <c:pt idx="321">
                  <c:v>227.48</c:v>
                </c:pt>
                <c:pt idx="322">
                  <c:v>200.423</c:v>
                </c:pt>
                <c:pt idx="323">
                  <c:v>176.33</c:v>
                </c:pt>
                <c:pt idx="324">
                  <c:v>161.541</c:v>
                </c:pt>
                <c:pt idx="325">
                  <c:v>142.19</c:v>
                </c:pt>
                <c:pt idx="326">
                  <c:v>132.59299999999999</c:v>
                </c:pt>
                <c:pt idx="327">
                  <c:v>124.872</c:v>
                </c:pt>
                <c:pt idx="328">
                  <c:v>121.97499999999999</c:v>
                </c:pt>
                <c:pt idx="329">
                  <c:v>113.286</c:v>
                </c:pt>
                <c:pt idx="330">
                  <c:v>110.054</c:v>
                </c:pt>
                <c:pt idx="331">
                  <c:v>101.935</c:v>
                </c:pt>
                <c:pt idx="332">
                  <c:v>104.801</c:v>
                </c:pt>
                <c:pt idx="333">
                  <c:v>102.996</c:v>
                </c:pt>
                <c:pt idx="334">
                  <c:v>93.466999999999999</c:v>
                </c:pt>
                <c:pt idx="335">
                  <c:v>87.313999999999993</c:v>
                </c:pt>
                <c:pt idx="336">
                  <c:v>84.741</c:v>
                </c:pt>
                <c:pt idx="337">
                  <c:v>88.405000000000001</c:v>
                </c:pt>
                <c:pt idx="338">
                  <c:v>82.128</c:v>
                </c:pt>
                <c:pt idx="339">
                  <c:v>73.608999999999995</c:v>
                </c:pt>
                <c:pt idx="340">
                  <c:v>67.512</c:v>
                </c:pt>
                <c:pt idx="341">
                  <c:v>61.183999999999997</c:v>
                </c:pt>
                <c:pt idx="342">
                  <c:v>57.784999999999997</c:v>
                </c:pt>
                <c:pt idx="343">
                  <c:v>56.645000000000003</c:v>
                </c:pt>
                <c:pt idx="344">
                  <c:v>55.398000000000003</c:v>
                </c:pt>
                <c:pt idx="345">
                  <c:v>59.414000000000001</c:v>
                </c:pt>
                <c:pt idx="346">
                  <c:v>59.963000000000001</c:v>
                </c:pt>
                <c:pt idx="347">
                  <c:v>59.970999999999997</c:v>
                </c:pt>
                <c:pt idx="348">
                  <c:v>61.887999999999998</c:v>
                </c:pt>
                <c:pt idx="349">
                  <c:v>59.07</c:v>
                </c:pt>
                <c:pt idx="350">
                  <c:v>63.576999999999998</c:v>
                </c:pt>
                <c:pt idx="351">
                  <c:v>62.637999999999998</c:v>
                </c:pt>
                <c:pt idx="352">
                  <c:v>58.524000000000001</c:v>
                </c:pt>
                <c:pt idx="353">
                  <c:v>55.281999999999996</c:v>
                </c:pt>
                <c:pt idx="354">
                  <c:v>52.459000000000003</c:v>
                </c:pt>
                <c:pt idx="355">
                  <c:v>51.996000000000002</c:v>
                </c:pt>
                <c:pt idx="356">
                  <c:v>50.667999999999999</c:v>
                </c:pt>
                <c:pt idx="357">
                  <c:v>49.902000000000001</c:v>
                </c:pt>
                <c:pt idx="358">
                  <c:v>49.243000000000002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Test!$J$32:$L$32</c:f>
              <c:strCache>
                <c:ptCount val="1"/>
                <c:pt idx="0">
                  <c:v>Th7f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Meas!$B$2:$B$1001</c:f>
              <c:numCache>
                <c:formatCode>0.00</c:formatCode>
                <c:ptCount val="1000"/>
                <c:pt idx="0">
                  <c:v>0</c:v>
                </c:pt>
                <c:pt idx="1">
                  <c:v>9.0333331609144807E-2</c:v>
                </c:pt>
                <c:pt idx="2">
                  <c:v>0.17450000275857747</c:v>
                </c:pt>
                <c:pt idx="3">
                  <c:v>0.26800000690855086</c:v>
                </c:pt>
                <c:pt idx="4">
                  <c:v>0.36083333543501794</c:v>
                </c:pt>
                <c:pt idx="5">
                  <c:v>0.4450000065844506</c:v>
                </c:pt>
                <c:pt idx="6">
                  <c:v>0.53166667465120554</c:v>
                </c:pt>
                <c:pt idx="7">
                  <c:v>0.6150000065099448</c:v>
                </c:pt>
                <c:pt idx="8">
                  <c:v>0.70033333380706608</c:v>
                </c:pt>
                <c:pt idx="9">
                  <c:v>0.78466666862368584</c:v>
                </c:pt>
                <c:pt idx="10">
                  <c:v>0.87850000010803342</c:v>
                </c:pt>
                <c:pt idx="11">
                  <c:v>0.97250000573694706</c:v>
                </c:pt>
                <c:pt idx="12">
                  <c:v>1.0666666645556688</c:v>
                </c:pt>
                <c:pt idx="13">
                  <c:v>1.1649999988730997</c:v>
                </c:pt>
                <c:pt idx="14">
                  <c:v>1.2590000045020133</c:v>
                </c:pt>
                <c:pt idx="15">
                  <c:v>1.3524999981746078</c:v>
                </c:pt>
                <c:pt idx="16">
                  <c:v>1.4468333311378956</c:v>
                </c:pt>
                <c:pt idx="17">
                  <c:v>1.5408333367668092</c:v>
                </c:pt>
                <c:pt idx="18">
                  <c:v>1.6345000045839697</c:v>
                </c:pt>
                <c:pt idx="19">
                  <c:v>1.7326666647568345</c:v>
                </c:pt>
                <c:pt idx="20">
                  <c:v>1.8266666703857481</c:v>
                </c:pt>
                <c:pt idx="21">
                  <c:v>1.9206666655372828</c:v>
                </c:pt>
                <c:pt idx="22">
                  <c:v>2.0151666726451367</c:v>
                </c:pt>
                <c:pt idx="23">
                  <c:v>2.1093333314638585</c:v>
                </c:pt>
                <c:pt idx="24">
                  <c:v>2.2028333356138319</c:v>
                </c:pt>
                <c:pt idx="25">
                  <c:v>2.3010000062640756</c:v>
                </c:pt>
                <c:pt idx="26">
                  <c:v>2.3848333396017551</c:v>
                </c:pt>
                <c:pt idx="27">
                  <c:v>2.4700000032316893</c:v>
                </c:pt>
                <c:pt idx="28">
                  <c:v>2.5655000028200448</c:v>
                </c:pt>
                <c:pt idx="29">
                  <c:v>2.6515000057406723</c:v>
                </c:pt>
                <c:pt idx="30">
                  <c:v>2.7350000012665987</c:v>
                </c:pt>
                <c:pt idx="31">
                  <c:v>2.820333339041099</c:v>
                </c:pt>
                <c:pt idx="32">
                  <c:v>2.9176666704006493</c:v>
                </c:pt>
                <c:pt idx="33">
                  <c:v>3.0148333380930126</c:v>
                </c:pt>
                <c:pt idx="34">
                  <c:v>3.1125000072643161</c:v>
                </c:pt>
                <c:pt idx="35">
                  <c:v>3.2033333403524011</c:v>
                </c:pt>
                <c:pt idx="36">
                  <c:v>3.3015000005252659</c:v>
                </c:pt>
                <c:pt idx="37">
                  <c:v>3.3855000080075115</c:v>
                </c:pt>
                <c:pt idx="38">
                  <c:v>3.483166666701436</c:v>
                </c:pt>
                <c:pt idx="39">
                  <c:v>3.5804999980609864</c:v>
                </c:pt>
                <c:pt idx="40">
                  <c:v>3.6701666645240039</c:v>
                </c:pt>
                <c:pt idx="41">
                  <c:v>3.7678333336953074</c:v>
                </c:pt>
                <c:pt idx="42">
                  <c:v>3.8600000075530261</c:v>
                </c:pt>
                <c:pt idx="43">
                  <c:v>3.9480000059120357</c:v>
                </c:pt>
                <c:pt idx="44">
                  <c:v>4.0425000025425106</c:v>
                </c:pt>
                <c:pt idx="45">
                  <c:v>4.126166672213003</c:v>
                </c:pt>
                <c:pt idx="46">
                  <c:v>4.2096666677389294</c:v>
                </c:pt>
                <c:pt idx="47">
                  <c:v>4.3056666688062251</c:v>
                </c:pt>
                <c:pt idx="48">
                  <c:v>4.4000000017695129</c:v>
                </c:pt>
                <c:pt idx="49">
                  <c:v>4.4986666738986969</c:v>
                </c:pt>
                <c:pt idx="50">
                  <c:v>4.5928333327174187</c:v>
                </c:pt>
                <c:pt idx="51">
                  <c:v>4.6868333383463323</c:v>
                </c:pt>
                <c:pt idx="52">
                  <c:v>4.780833333497867</c:v>
                </c:pt>
                <c:pt idx="53">
                  <c:v>4.8753333406057209</c:v>
                </c:pt>
                <c:pt idx="54">
                  <c:v>4.9696666735690087</c:v>
                </c:pt>
                <c:pt idx="55">
                  <c:v>5.0680000078864396</c:v>
                </c:pt>
                <c:pt idx="56">
                  <c:v>5.1623333408497274</c:v>
                </c:pt>
                <c:pt idx="57">
                  <c:v>5.2563333360012621</c:v>
                </c:pt>
                <c:pt idx="58">
                  <c:v>5.3503333311527967</c:v>
                </c:pt>
                <c:pt idx="59">
                  <c:v>5.4441666731145233</c:v>
                </c:pt>
                <c:pt idx="60">
                  <c:v>5.5376666667871177</c:v>
                </c:pt>
                <c:pt idx="61">
                  <c:v>5.6366666662506759</c:v>
                </c:pt>
                <c:pt idx="62">
                  <c:v>5.7308333355467767</c:v>
                </c:pt>
                <c:pt idx="63">
                  <c:v>5.8256666699890047</c:v>
                </c:pt>
                <c:pt idx="64">
                  <c:v>5.9201666666194797</c:v>
                </c:pt>
                <c:pt idx="65">
                  <c:v>6.0144999995827675</c:v>
                </c:pt>
                <c:pt idx="66">
                  <c:v>6.1086666688788682</c:v>
                </c:pt>
                <c:pt idx="67">
                  <c:v>6.2076666683424264</c:v>
                </c:pt>
                <c:pt idx="68">
                  <c:v>6.2911666743457317</c:v>
                </c:pt>
                <c:pt idx="69">
                  <c:v>6.3855000073090196</c:v>
                </c:pt>
                <c:pt idx="70">
                  <c:v>6.4735000056680292</c:v>
                </c:pt>
                <c:pt idx="71">
                  <c:v>6.5629999979864806</c:v>
                </c:pt>
                <c:pt idx="72">
                  <c:v>6.6463333403225988</c:v>
                </c:pt>
                <c:pt idx="73">
                  <c:v>6.7296666721813381</c:v>
                </c:pt>
                <c:pt idx="74">
                  <c:v>6.8270000035408884</c:v>
                </c:pt>
                <c:pt idx="75">
                  <c:v>6.9123333413153887</c:v>
                </c:pt>
                <c:pt idx="76">
                  <c:v>7.0068333379458636</c:v>
                </c:pt>
                <c:pt idx="77">
                  <c:v>7.0918333379086107</c:v>
                </c:pt>
                <c:pt idx="78">
                  <c:v>7.1858333330601454</c:v>
                </c:pt>
                <c:pt idx="79">
                  <c:v>7.2693333390634507</c:v>
                </c:pt>
                <c:pt idx="80">
                  <c:v>7.3633333342149854</c:v>
                </c:pt>
                <c:pt idx="81">
                  <c:v>7.457333339843899</c:v>
                </c:pt>
                <c:pt idx="82">
                  <c:v>7.5513333349954337</c:v>
                </c:pt>
                <c:pt idx="83">
                  <c:v>7.6453333406243473</c:v>
                </c:pt>
                <c:pt idx="84">
                  <c:v>7.7389999979641289</c:v>
                </c:pt>
                <c:pt idx="85">
                  <c:v>7.8376666700933129</c:v>
                </c:pt>
                <c:pt idx="86">
                  <c:v>7.9320000030566007</c:v>
                </c:pt>
                <c:pt idx="87">
                  <c:v>8.0256666708737612</c:v>
                </c:pt>
                <c:pt idx="88">
                  <c:v>8.1196666660252959</c:v>
                </c:pt>
                <c:pt idx="89">
                  <c:v>8.2141666731331497</c:v>
                </c:pt>
                <c:pt idx="90">
                  <c:v>8.3081666682846844</c:v>
                </c:pt>
                <c:pt idx="91">
                  <c:v>8.4071666677482426</c:v>
                </c:pt>
                <c:pt idx="92">
                  <c:v>8.5013333370443434</c:v>
                </c:pt>
                <c:pt idx="93">
                  <c:v>8.5956666700076312</c:v>
                </c:pt>
                <c:pt idx="94">
                  <c:v>8.6895000014919788</c:v>
                </c:pt>
                <c:pt idx="95">
                  <c:v>8.7839999981224537</c:v>
                </c:pt>
                <c:pt idx="96">
                  <c:v>8.8783333310857415</c:v>
                </c:pt>
                <c:pt idx="97">
                  <c:v>8.9775000046938658</c:v>
                </c:pt>
                <c:pt idx="98">
                  <c:v>9.0718333376571536</c:v>
                </c:pt>
                <c:pt idx="99">
                  <c:v>9.1660000069532543</c:v>
                </c:pt>
                <c:pt idx="100">
                  <c:v>9.2596666747704148</c:v>
                </c:pt>
                <c:pt idx="101">
                  <c:v>9.3530000047758222</c:v>
                </c:pt>
                <c:pt idx="102">
                  <c:v>9.4471666740719229</c:v>
                </c:pt>
                <c:pt idx="103">
                  <c:v>9.5458333357237279</c:v>
                </c:pt>
                <c:pt idx="104">
                  <c:v>9.6403333323542029</c:v>
                </c:pt>
                <c:pt idx="105">
                  <c:v>9.7351666667964309</c:v>
                </c:pt>
                <c:pt idx="106">
                  <c:v>9.8296666739042848</c:v>
                </c:pt>
                <c:pt idx="107">
                  <c:v>9.9240000068675727</c:v>
                </c:pt>
                <c:pt idx="108">
                  <c:v>10.018166665686294</c:v>
                </c:pt>
                <c:pt idx="109">
                  <c:v>10.110333339544013</c:v>
                </c:pt>
                <c:pt idx="110">
                  <c:v>10.204499998362735</c:v>
                </c:pt>
                <c:pt idx="111">
                  <c:v>10.298833331326023</c:v>
                </c:pt>
                <c:pt idx="112">
                  <c:v>10.392333335475996</c:v>
                </c:pt>
                <c:pt idx="113">
                  <c:v>10.486500004772097</c:v>
                </c:pt>
                <c:pt idx="114">
                  <c:v>10.580499999923632</c:v>
                </c:pt>
                <c:pt idx="115">
                  <c:v>10.68000000086613</c:v>
                </c:pt>
                <c:pt idx="116">
                  <c:v>10.774166670162231</c:v>
                </c:pt>
                <c:pt idx="117">
                  <c:v>10.868500003125519</c:v>
                </c:pt>
                <c:pt idx="118">
                  <c:v>10.958833334734663</c:v>
                </c:pt>
                <c:pt idx="119">
                  <c:v>11.053333331365138</c:v>
                </c:pt>
                <c:pt idx="120">
                  <c:v>11.142833334160969</c:v>
                </c:pt>
                <c:pt idx="121">
                  <c:v>11.24166666995734</c:v>
                </c:pt>
                <c:pt idx="122">
                  <c:v>11.326166668441147</c:v>
                </c:pt>
                <c:pt idx="123">
                  <c:v>11.422000005841255</c:v>
                </c:pt>
                <c:pt idx="124">
                  <c:v>11.514000005554408</c:v>
                </c:pt>
                <c:pt idx="125">
                  <c:v>11.598833331372589</c:v>
                </c:pt>
                <c:pt idx="126">
                  <c:v>11.682833338854834</c:v>
                </c:pt>
                <c:pt idx="127">
                  <c:v>11.766166670713574</c:v>
                </c:pt>
                <c:pt idx="128">
                  <c:v>11.860000002197921</c:v>
                </c:pt>
                <c:pt idx="129">
                  <c:v>11.958166672848165</c:v>
                </c:pt>
                <c:pt idx="130">
                  <c:v>12.05266666947864</c:v>
                </c:pt>
                <c:pt idx="131">
                  <c:v>12.147000002441928</c:v>
                </c:pt>
                <c:pt idx="132">
                  <c:v>12.241499999072403</c:v>
                </c:pt>
                <c:pt idx="133">
                  <c:v>12.340166671201587</c:v>
                </c:pt>
                <c:pt idx="134">
                  <c:v>12.435000005643815</c:v>
                </c:pt>
                <c:pt idx="135">
                  <c:v>12.524666672106832</c:v>
                </c:pt>
                <c:pt idx="136">
                  <c:v>12.618666667258367</c:v>
                </c:pt>
                <c:pt idx="137">
                  <c:v>12.713166674366221</c:v>
                </c:pt>
                <c:pt idx="138">
                  <c:v>12.807666670996696</c:v>
                </c:pt>
                <c:pt idx="139">
                  <c:v>12.906666670460254</c:v>
                </c:pt>
                <c:pt idx="140">
                  <c:v>13.001666668569669</c:v>
                </c:pt>
                <c:pt idx="141">
                  <c:v>13.086833332199603</c:v>
                </c:pt>
                <c:pt idx="142">
                  <c:v>13.180833337828517</c:v>
                </c:pt>
                <c:pt idx="143">
                  <c:v>13.275333334458992</c:v>
                </c:pt>
                <c:pt idx="144">
                  <c:v>13.364166672108695</c:v>
                </c:pt>
                <c:pt idx="145">
                  <c:v>13.463000007905066</c:v>
                </c:pt>
                <c:pt idx="146">
                  <c:v>13.558166669681668</c:v>
                </c:pt>
                <c:pt idx="147">
                  <c:v>13.652166664833203</c:v>
                </c:pt>
                <c:pt idx="148">
                  <c:v>13.745500005315989</c:v>
                </c:pt>
                <c:pt idx="149">
                  <c:v>13.839833338279277</c:v>
                </c:pt>
                <c:pt idx="150">
                  <c:v>13.933833333430812</c:v>
                </c:pt>
                <c:pt idx="151">
                  <c:v>14.017666666768491</c:v>
                </c:pt>
                <c:pt idx="152">
                  <c:v>14.111833336064592</c:v>
                </c:pt>
                <c:pt idx="153">
                  <c:v>14.205833331216127</c:v>
                </c:pt>
                <c:pt idx="154">
                  <c:v>14.29983333684504</c:v>
                </c:pt>
                <c:pt idx="155">
                  <c:v>14.394166669808328</c:v>
                </c:pt>
                <c:pt idx="156">
                  <c:v>14.488166664959863</c:v>
                </c:pt>
                <c:pt idx="157">
                  <c:v>14.571666670963168</c:v>
                </c:pt>
                <c:pt idx="158">
                  <c:v>14.666166667593643</c:v>
                </c:pt>
                <c:pt idx="159">
                  <c:v>14.760500000556931</c:v>
                </c:pt>
                <c:pt idx="160">
                  <c:v>14.855166671331972</c:v>
                </c:pt>
                <c:pt idx="161">
                  <c:v>14.949666667962447</c:v>
                </c:pt>
                <c:pt idx="162">
                  <c:v>15.044166664592922</c:v>
                </c:pt>
                <c:pt idx="163">
                  <c:v>15.143166674533859</c:v>
                </c:pt>
                <c:pt idx="164">
                  <c:v>15.237666671164334</c:v>
                </c:pt>
                <c:pt idx="165">
                  <c:v>15.331833340460435</c:v>
                </c:pt>
                <c:pt idx="166">
                  <c:v>15.423000000882894</c:v>
                </c:pt>
                <c:pt idx="167">
                  <c:v>15.506333332741633</c:v>
                </c:pt>
                <c:pt idx="168">
                  <c:v>15.598833333933726</c:v>
                </c:pt>
                <c:pt idx="169">
                  <c:v>15.684666673187166</c:v>
                </c:pt>
                <c:pt idx="170">
                  <c:v>15.76833333238028</c:v>
                </c:pt>
                <c:pt idx="171">
                  <c:v>15.851666674716398</c:v>
                </c:pt>
                <c:pt idx="172">
                  <c:v>15.950166672701016</c:v>
                </c:pt>
                <c:pt idx="173">
                  <c:v>16.034999998519197</c:v>
                </c:pt>
                <c:pt idx="174">
                  <c:v>16.12016667262651</c:v>
                </c:pt>
                <c:pt idx="175">
                  <c:v>16.205833337735385</c:v>
                </c:pt>
                <c:pt idx="176">
                  <c:v>16.289333333261311</c:v>
                </c:pt>
                <c:pt idx="177">
                  <c:v>16.37266666512005</c:v>
                </c:pt>
                <c:pt idx="178">
                  <c:v>16.456333334790543</c:v>
                </c:pt>
                <c:pt idx="179">
                  <c:v>16.540166668128222</c:v>
                </c:pt>
                <c:pt idx="180">
                  <c:v>16.625500005902722</c:v>
                </c:pt>
                <c:pt idx="181">
                  <c:v>16.708833337761462</c:v>
                </c:pt>
                <c:pt idx="182">
                  <c:v>16.792166669620201</c:v>
                </c:pt>
                <c:pt idx="183">
                  <c:v>16.890333340270445</c:v>
                </c:pt>
                <c:pt idx="184">
                  <c:v>16.973833335796371</c:v>
                </c:pt>
                <c:pt idx="185">
                  <c:v>17.068166668759659</c:v>
                </c:pt>
                <c:pt idx="186">
                  <c:v>17.162666665390134</c:v>
                </c:pt>
                <c:pt idx="187">
                  <c:v>17.262000002665445</c:v>
                </c:pt>
                <c:pt idx="188">
                  <c:v>17.35649999929592</c:v>
                </c:pt>
                <c:pt idx="189">
                  <c:v>17.451000006403774</c:v>
                </c:pt>
                <c:pt idx="190">
                  <c:v>17.545333339367062</c:v>
                </c:pt>
                <c:pt idx="191">
                  <c:v>17.639833335997537</c:v>
                </c:pt>
                <c:pt idx="192">
                  <c:v>17.734166668960825</c:v>
                </c:pt>
                <c:pt idx="193">
                  <c:v>17.821000000694767</c:v>
                </c:pt>
                <c:pt idx="194">
                  <c:v>17.914666668511927</c:v>
                </c:pt>
                <c:pt idx="195">
                  <c:v>18.009000001475215</c:v>
                </c:pt>
                <c:pt idx="196">
                  <c:v>18.103000007104129</c:v>
                </c:pt>
                <c:pt idx="197">
                  <c:v>18.192333335755393</c:v>
                </c:pt>
                <c:pt idx="198">
                  <c:v>18.278833340154961</c:v>
                </c:pt>
                <c:pt idx="199">
                  <c:v>18.36683333851397</c:v>
                </c:pt>
                <c:pt idx="200">
                  <c:v>18.461166671477258</c:v>
                </c:pt>
                <c:pt idx="201">
                  <c:v>18.547833339544013</c:v>
                </c:pt>
                <c:pt idx="202">
                  <c:v>18.646166673861444</c:v>
                </c:pt>
                <c:pt idx="203">
                  <c:v>18.744833335513249</c:v>
                </c:pt>
                <c:pt idx="204">
                  <c:v>18.831833341391757</c:v>
                </c:pt>
                <c:pt idx="205">
                  <c:v>18.919833339750767</c:v>
                </c:pt>
                <c:pt idx="206">
                  <c:v>19.014333336381242</c:v>
                </c:pt>
                <c:pt idx="207">
                  <c:v>19.108833333011717</c:v>
                </c:pt>
                <c:pt idx="208">
                  <c:v>19.192166664870456</c:v>
                </c:pt>
                <c:pt idx="209">
                  <c:v>19.290666673332453</c:v>
                </c:pt>
                <c:pt idx="210">
                  <c:v>19.389000007649884</c:v>
                </c:pt>
                <c:pt idx="211">
                  <c:v>19.477333333343267</c:v>
                </c:pt>
                <c:pt idx="212">
                  <c:v>19.561166666680947</c:v>
                </c:pt>
                <c:pt idx="213">
                  <c:v>19.645666665164754</c:v>
                </c:pt>
                <c:pt idx="214">
                  <c:v>19.737333337543532</c:v>
                </c:pt>
                <c:pt idx="215">
                  <c:v>19.828999999444932</c:v>
                </c:pt>
                <c:pt idx="216">
                  <c:v>19.913833335740492</c:v>
                </c:pt>
                <c:pt idx="217">
                  <c:v>19.997166667599231</c:v>
                </c:pt>
                <c:pt idx="218">
                  <c:v>20.081833340227604</c:v>
                </c:pt>
                <c:pt idx="219">
                  <c:v>20.176500000525266</c:v>
                </c:pt>
                <c:pt idx="220">
                  <c:v>20.271166671300307</c:v>
                </c:pt>
                <c:pt idx="221">
                  <c:v>20.365666667930782</c:v>
                </c:pt>
                <c:pt idx="222">
                  <c:v>20.459833337226883</c:v>
                </c:pt>
                <c:pt idx="223">
                  <c:v>20.559833339648321</c:v>
                </c:pt>
                <c:pt idx="224">
                  <c:v>20.654333336278796</c:v>
                </c:pt>
                <c:pt idx="225">
                  <c:v>20.748833332909271</c:v>
                </c:pt>
                <c:pt idx="226">
                  <c:v>20.843333340017125</c:v>
                </c:pt>
                <c:pt idx="227">
                  <c:v>20.9378333366476</c:v>
                </c:pt>
                <c:pt idx="228">
                  <c:v>21.024333341047168</c:v>
                </c:pt>
                <c:pt idx="229">
                  <c:v>21.123500004177913</c:v>
                </c:pt>
                <c:pt idx="230">
                  <c:v>21.218000000808388</c:v>
                </c:pt>
                <c:pt idx="231">
                  <c:v>21.312333333771676</c:v>
                </c:pt>
                <c:pt idx="232">
                  <c:v>21.40683334087953</c:v>
                </c:pt>
                <c:pt idx="233">
                  <c:v>21.500666672363877</c:v>
                </c:pt>
                <c:pt idx="234">
                  <c:v>21.595500006806105</c:v>
                </c:pt>
                <c:pt idx="235">
                  <c:v>21.679166665999219</c:v>
                </c:pt>
                <c:pt idx="236">
                  <c:v>21.774166674586013</c:v>
                </c:pt>
                <c:pt idx="237">
                  <c:v>21.868166669737548</c:v>
                </c:pt>
                <c:pt idx="238">
                  <c:v>21.962333339033648</c:v>
                </c:pt>
                <c:pt idx="239">
                  <c:v>22.057166673475876</c:v>
                </c:pt>
                <c:pt idx="240">
                  <c:v>22.151166668627411</c:v>
                </c:pt>
                <c:pt idx="241">
                  <c:v>22.235166665632278</c:v>
                </c:pt>
                <c:pt idx="242">
                  <c:v>22.330000000074506</c:v>
                </c:pt>
                <c:pt idx="243">
                  <c:v>22.424666670849547</c:v>
                </c:pt>
                <c:pt idx="244">
                  <c:v>22.515666667604819</c:v>
                </c:pt>
                <c:pt idx="245">
                  <c:v>22.610166674712673</c:v>
                </c:pt>
                <c:pt idx="246">
                  <c:v>22.697333333780989</c:v>
                </c:pt>
                <c:pt idx="247">
                  <c:v>22.781166667118669</c:v>
                </c:pt>
                <c:pt idx="248">
                  <c:v>22.875666674226522</c:v>
                </c:pt>
                <c:pt idx="249">
                  <c:v>22.97000000718981</c:v>
                </c:pt>
                <c:pt idx="250">
                  <c:v>23.064500003820285</c:v>
                </c:pt>
                <c:pt idx="251">
                  <c:v>23.15849999897182</c:v>
                </c:pt>
                <c:pt idx="252">
                  <c:v>23.252666668267921</c:v>
                </c:pt>
                <c:pt idx="253">
                  <c:v>23.336833339417353</c:v>
                </c:pt>
                <c:pt idx="254">
                  <c:v>23.432000001193956</c:v>
                </c:pt>
                <c:pt idx="255">
                  <c:v>23.52649999782443</c:v>
                </c:pt>
                <c:pt idx="256">
                  <c:v>23.621166668599471</c:v>
                </c:pt>
                <c:pt idx="257">
                  <c:v>23.715666665229946</c:v>
                </c:pt>
                <c:pt idx="258">
                  <c:v>23.809833334526047</c:v>
                </c:pt>
                <c:pt idx="259">
                  <c:v>23.893666667863727</c:v>
                </c:pt>
                <c:pt idx="260">
                  <c:v>23.976999999722466</c:v>
                </c:pt>
                <c:pt idx="261">
                  <c:v>24.072333335643634</c:v>
                </c:pt>
                <c:pt idx="262">
                  <c:v>24.165833339793608</c:v>
                </c:pt>
                <c:pt idx="263">
                  <c:v>24.249666673131287</c:v>
                </c:pt>
                <c:pt idx="264">
                  <c:v>24.343333340948448</c:v>
                </c:pt>
                <c:pt idx="265">
                  <c:v>24.428833331912756</c:v>
                </c:pt>
                <c:pt idx="266">
                  <c:v>24.513000003062189</c:v>
                </c:pt>
                <c:pt idx="267">
                  <c:v>24.596666672732681</c:v>
                </c:pt>
                <c:pt idx="268">
                  <c:v>24.691166669363156</c:v>
                </c:pt>
                <c:pt idx="269">
                  <c:v>24.785666665993631</c:v>
                </c:pt>
                <c:pt idx="270">
                  <c:v>24.879000006476417</c:v>
                </c:pt>
                <c:pt idx="271">
                  <c:v>24.962333338335156</c:v>
                </c:pt>
                <c:pt idx="272">
                  <c:v>25.055833332007751</c:v>
                </c:pt>
                <c:pt idx="273">
                  <c:v>25.141833334928378</c:v>
                </c:pt>
                <c:pt idx="274">
                  <c:v>25.236000004224479</c:v>
                </c:pt>
                <c:pt idx="275">
                  <c:v>25.330500000854954</c:v>
                </c:pt>
                <c:pt idx="276">
                  <c:v>25.425000007962808</c:v>
                </c:pt>
                <c:pt idx="277">
                  <c:v>25.508833341300488</c:v>
                </c:pt>
                <c:pt idx="278">
                  <c:v>25.602833336452022</c:v>
                </c:pt>
                <c:pt idx="279">
                  <c:v>25.697333333082497</c:v>
                </c:pt>
                <c:pt idx="280">
                  <c:v>25.791833340190351</c:v>
                </c:pt>
                <c:pt idx="281">
                  <c:v>25.885833335341886</c:v>
                </c:pt>
                <c:pt idx="282">
                  <c:v>25.980166668305174</c:v>
                </c:pt>
                <c:pt idx="283">
                  <c:v>26.064000001642853</c:v>
                </c:pt>
                <c:pt idx="284">
                  <c:v>26.158666672417894</c:v>
                </c:pt>
                <c:pt idx="285">
                  <c:v>26.252666667569429</c:v>
                </c:pt>
                <c:pt idx="286">
                  <c:v>26.347166674677283</c:v>
                </c:pt>
                <c:pt idx="287">
                  <c:v>26.44150000764057</c:v>
                </c:pt>
                <c:pt idx="288">
                  <c:v>26.536000004271045</c:v>
                </c:pt>
                <c:pt idx="289">
                  <c:v>26.620000001275912</c:v>
                </c:pt>
                <c:pt idx="290">
                  <c:v>26.71483333571814</c:v>
                </c:pt>
                <c:pt idx="291">
                  <c:v>26.810166671639308</c:v>
                </c:pt>
                <c:pt idx="292">
                  <c:v>26.904333340935409</c:v>
                </c:pt>
                <c:pt idx="293">
                  <c:v>26.999166664900258</c:v>
                </c:pt>
                <c:pt idx="294">
                  <c:v>27.093333334196359</c:v>
                </c:pt>
                <c:pt idx="295">
                  <c:v>27.176666666055098</c:v>
                </c:pt>
                <c:pt idx="296">
                  <c:v>27.270666671684012</c:v>
                </c:pt>
                <c:pt idx="297">
                  <c:v>27.354000003542751</c:v>
                </c:pt>
                <c:pt idx="298">
                  <c:v>27.438166674692184</c:v>
                </c:pt>
                <c:pt idx="299">
                  <c:v>27.533166672801599</c:v>
                </c:pt>
                <c:pt idx="300">
                  <c:v>27.624500007368624</c:v>
                </c:pt>
                <c:pt idx="301">
                  <c:v>27.707833339227363</c:v>
                </c:pt>
                <c:pt idx="302">
                  <c:v>27.802666673669592</c:v>
                </c:pt>
                <c:pt idx="303">
                  <c:v>27.897333333967254</c:v>
                </c:pt>
                <c:pt idx="304">
                  <c:v>27.991833341075107</c:v>
                </c:pt>
                <c:pt idx="305">
                  <c:v>28.086333337705582</c:v>
                </c:pt>
                <c:pt idx="306">
                  <c:v>28.18116667214781</c:v>
                </c:pt>
                <c:pt idx="307">
                  <c:v>28.26550000696443</c:v>
                </c:pt>
                <c:pt idx="308">
                  <c:v>28.360000003594905</c:v>
                </c:pt>
                <c:pt idx="309">
                  <c:v>28.45450000022538</c:v>
                </c:pt>
                <c:pt idx="310">
                  <c:v>28.548833333188668</c:v>
                </c:pt>
                <c:pt idx="311">
                  <c:v>28.643000002484769</c:v>
                </c:pt>
                <c:pt idx="312">
                  <c:v>28.730166672030464</c:v>
                </c:pt>
                <c:pt idx="313">
                  <c:v>28.814833334181458</c:v>
                </c:pt>
                <c:pt idx="314">
                  <c:v>28.898166666040197</c:v>
                </c:pt>
                <c:pt idx="315">
                  <c:v>28.995500007877126</c:v>
                </c:pt>
                <c:pt idx="316">
                  <c:v>29.088833337882534</c:v>
                </c:pt>
                <c:pt idx="317">
                  <c:v>29.182666669366881</c:v>
                </c:pt>
                <c:pt idx="318">
                  <c:v>29.276500000851229</c:v>
                </c:pt>
                <c:pt idx="319">
                  <c:v>29.365500002168119</c:v>
                </c:pt>
                <c:pt idx="320">
                  <c:v>29.449333335505798</c:v>
                </c:pt>
                <c:pt idx="321">
                  <c:v>29.532666667364538</c:v>
                </c:pt>
                <c:pt idx="322">
                  <c:v>29.61633333703503</c:v>
                </c:pt>
                <c:pt idx="323">
                  <c:v>29.708166673080996</c:v>
                </c:pt>
                <c:pt idx="324">
                  <c:v>29.79383333818987</c:v>
                </c:pt>
                <c:pt idx="325">
                  <c:v>29.884000006131828</c:v>
                </c:pt>
                <c:pt idx="326">
                  <c:v>29.983166669262573</c:v>
                </c:pt>
                <c:pt idx="327">
                  <c:v>30.082333332393318</c:v>
                </c:pt>
                <c:pt idx="328">
                  <c:v>30.18116666818969</c:v>
                </c:pt>
                <c:pt idx="329">
                  <c:v>30.280000003986061</c:v>
                </c:pt>
                <c:pt idx="330">
                  <c:v>30.371500002220273</c:v>
                </c:pt>
                <c:pt idx="331">
                  <c:v>30.461333332350478</c:v>
                </c:pt>
                <c:pt idx="332">
                  <c:v>30.560833333292976</c:v>
                </c:pt>
                <c:pt idx="333">
                  <c:v>30.6600000069011</c:v>
                </c:pt>
                <c:pt idx="334">
                  <c:v>30.759500007843599</c:v>
                </c:pt>
                <c:pt idx="335">
                  <c:v>30.843666668515652</c:v>
                </c:pt>
                <c:pt idx="336">
                  <c:v>30.942500004312024</c:v>
                </c:pt>
                <c:pt idx="337">
                  <c:v>31.032833335921168</c:v>
                </c:pt>
                <c:pt idx="338">
                  <c:v>31.132500000530854</c:v>
                </c:pt>
                <c:pt idx="339">
                  <c:v>31.231833337806165</c:v>
                </c:pt>
                <c:pt idx="340">
                  <c:v>31.331166664604098</c:v>
                </c:pt>
                <c:pt idx="341">
                  <c:v>31.429833336733282</c:v>
                </c:pt>
                <c:pt idx="342">
                  <c:v>31.52883333619684</c:v>
                </c:pt>
                <c:pt idx="343">
                  <c:v>31.619000004138798</c:v>
                </c:pt>
                <c:pt idx="344">
                  <c:v>31.718333341414109</c:v>
                </c:pt>
                <c:pt idx="345">
                  <c:v>31.817500004544854</c:v>
                </c:pt>
                <c:pt idx="346">
                  <c:v>31.916833331342787</c:v>
                </c:pt>
                <c:pt idx="347">
                  <c:v>32.016000004950911</c:v>
                </c:pt>
                <c:pt idx="348">
                  <c:v>32.115166668081656</c:v>
                </c:pt>
                <c:pt idx="349">
                  <c:v>32.204000005731359</c:v>
                </c:pt>
                <c:pt idx="350">
                  <c:v>32.303166668862104</c:v>
                </c:pt>
                <c:pt idx="351">
                  <c:v>32.402666669804603</c:v>
                </c:pt>
                <c:pt idx="352">
                  <c:v>32.501833332935348</c:v>
                </c:pt>
                <c:pt idx="353">
                  <c:v>32.601333333877847</c:v>
                </c:pt>
                <c:pt idx="354">
                  <c:v>32.697666672756895</c:v>
                </c:pt>
                <c:pt idx="355">
                  <c:v>32.787666666554287</c:v>
                </c:pt>
                <c:pt idx="356">
                  <c:v>32.887333331163973</c:v>
                </c:pt>
                <c:pt idx="357">
                  <c:v>32.986500004772097</c:v>
                </c:pt>
                <c:pt idx="358">
                  <c:v>33.069833336630836</c:v>
                </c:pt>
              </c:numCache>
            </c:numRef>
          </c:xVal>
          <c:yVal>
            <c:numRef>
              <c:f>Meas!$AC$2:$AC$1001</c:f>
              <c:numCache>
                <c:formatCode>General</c:formatCode>
                <c:ptCount val="1000"/>
                <c:pt idx="0">
                  <c:v>21.193999999999999</c:v>
                </c:pt>
                <c:pt idx="1">
                  <c:v>21.331</c:v>
                </c:pt>
                <c:pt idx="2">
                  <c:v>22.34</c:v>
                </c:pt>
                <c:pt idx="3">
                  <c:v>23.658999999999999</c:v>
                </c:pt>
                <c:pt idx="4">
                  <c:v>23.986999999999998</c:v>
                </c:pt>
                <c:pt idx="5">
                  <c:v>24.34</c:v>
                </c:pt>
                <c:pt idx="6">
                  <c:v>24.802</c:v>
                </c:pt>
                <c:pt idx="7">
                  <c:v>25.391999999999999</c:v>
                </c:pt>
                <c:pt idx="8">
                  <c:v>25.675000000000001</c:v>
                </c:pt>
                <c:pt idx="9">
                  <c:v>26.93</c:v>
                </c:pt>
                <c:pt idx="10">
                  <c:v>28.113</c:v>
                </c:pt>
                <c:pt idx="11">
                  <c:v>29.074000000000002</c:v>
                </c:pt>
                <c:pt idx="12">
                  <c:v>30.045999999999999</c:v>
                </c:pt>
                <c:pt idx="13">
                  <c:v>31.419</c:v>
                </c:pt>
                <c:pt idx="14">
                  <c:v>31.946000000000002</c:v>
                </c:pt>
                <c:pt idx="15">
                  <c:v>33.237000000000002</c:v>
                </c:pt>
                <c:pt idx="16">
                  <c:v>33.909999999999997</c:v>
                </c:pt>
                <c:pt idx="17">
                  <c:v>34.546999999999997</c:v>
                </c:pt>
                <c:pt idx="18">
                  <c:v>36.232999999999997</c:v>
                </c:pt>
                <c:pt idx="19">
                  <c:v>37.06</c:v>
                </c:pt>
                <c:pt idx="20">
                  <c:v>37.563000000000002</c:v>
                </c:pt>
                <c:pt idx="21">
                  <c:v>38.462000000000003</c:v>
                </c:pt>
                <c:pt idx="22">
                  <c:v>40.223999999999997</c:v>
                </c:pt>
                <c:pt idx="23">
                  <c:v>42.381999999999998</c:v>
                </c:pt>
                <c:pt idx="24">
                  <c:v>45.473999999999997</c:v>
                </c:pt>
                <c:pt idx="25">
                  <c:v>47.253999999999998</c:v>
                </c:pt>
                <c:pt idx="26">
                  <c:v>49.878</c:v>
                </c:pt>
                <c:pt idx="27">
                  <c:v>51.890999999999998</c:v>
                </c:pt>
                <c:pt idx="28">
                  <c:v>53.743000000000002</c:v>
                </c:pt>
                <c:pt idx="29">
                  <c:v>54.616</c:v>
                </c:pt>
                <c:pt idx="30">
                  <c:v>54.563000000000002</c:v>
                </c:pt>
                <c:pt idx="31">
                  <c:v>55.347000000000001</c:v>
                </c:pt>
                <c:pt idx="32">
                  <c:v>54.331000000000003</c:v>
                </c:pt>
                <c:pt idx="33">
                  <c:v>55.365000000000002</c:v>
                </c:pt>
                <c:pt idx="34">
                  <c:v>57.305999999999997</c:v>
                </c:pt>
                <c:pt idx="35">
                  <c:v>59.015999999999998</c:v>
                </c:pt>
                <c:pt idx="36">
                  <c:v>59.966999999999999</c:v>
                </c:pt>
                <c:pt idx="37">
                  <c:v>62.405999999999999</c:v>
                </c:pt>
                <c:pt idx="38">
                  <c:v>63.238999999999997</c:v>
                </c:pt>
                <c:pt idx="39">
                  <c:v>68.183999999999997</c:v>
                </c:pt>
                <c:pt idx="40">
                  <c:v>68.361000000000004</c:v>
                </c:pt>
                <c:pt idx="41">
                  <c:v>71.010000000000005</c:v>
                </c:pt>
                <c:pt idx="42">
                  <c:v>75.483000000000004</c:v>
                </c:pt>
                <c:pt idx="43">
                  <c:v>76.138000000000005</c:v>
                </c:pt>
                <c:pt idx="44">
                  <c:v>75.897999999999996</c:v>
                </c:pt>
                <c:pt idx="45">
                  <c:v>77.658000000000001</c:v>
                </c:pt>
                <c:pt idx="46">
                  <c:v>81.582999999999998</c:v>
                </c:pt>
                <c:pt idx="47">
                  <c:v>81.713999999999999</c:v>
                </c:pt>
                <c:pt idx="48">
                  <c:v>83.492999999999995</c:v>
                </c:pt>
                <c:pt idx="49">
                  <c:v>85.147999999999996</c:v>
                </c:pt>
                <c:pt idx="50">
                  <c:v>84.52</c:v>
                </c:pt>
                <c:pt idx="51">
                  <c:v>86.665999999999997</c:v>
                </c:pt>
                <c:pt idx="52">
                  <c:v>86.620999999999995</c:v>
                </c:pt>
                <c:pt idx="53">
                  <c:v>88.573999999999998</c:v>
                </c:pt>
                <c:pt idx="54">
                  <c:v>90.102000000000004</c:v>
                </c:pt>
                <c:pt idx="55">
                  <c:v>88.644999999999996</c:v>
                </c:pt>
                <c:pt idx="56">
                  <c:v>94.045000000000002</c:v>
                </c:pt>
                <c:pt idx="57">
                  <c:v>95.519000000000005</c:v>
                </c:pt>
                <c:pt idx="58">
                  <c:v>96.869</c:v>
                </c:pt>
                <c:pt idx="59">
                  <c:v>94.790999999999997</c:v>
                </c:pt>
                <c:pt idx="60">
                  <c:v>97.74</c:v>
                </c:pt>
                <c:pt idx="61">
                  <c:v>99.79</c:v>
                </c:pt>
                <c:pt idx="62">
                  <c:v>108.20399999999999</c:v>
                </c:pt>
                <c:pt idx="63">
                  <c:v>110.669</c:v>
                </c:pt>
                <c:pt idx="64">
                  <c:v>114.60599999999999</c:v>
                </c:pt>
                <c:pt idx="65">
                  <c:v>113.67100000000001</c:v>
                </c:pt>
                <c:pt idx="66">
                  <c:v>116.96299999999999</c:v>
                </c:pt>
                <c:pt idx="67">
                  <c:v>118.672</c:v>
                </c:pt>
                <c:pt idx="68">
                  <c:v>115.64</c:v>
                </c:pt>
                <c:pt idx="69">
                  <c:v>113.578</c:v>
                </c:pt>
                <c:pt idx="70">
                  <c:v>114.30800000000001</c:v>
                </c:pt>
                <c:pt idx="71">
                  <c:v>119.69799999999999</c:v>
                </c:pt>
                <c:pt idx="72">
                  <c:v>123.61</c:v>
                </c:pt>
                <c:pt idx="73">
                  <c:v>124.721</c:v>
                </c:pt>
                <c:pt idx="74">
                  <c:v>129.75899999999999</c:v>
                </c:pt>
                <c:pt idx="75">
                  <c:v>128.79900000000001</c:v>
                </c:pt>
                <c:pt idx="76">
                  <c:v>127.42100000000001</c:v>
                </c:pt>
                <c:pt idx="77">
                  <c:v>129.66900000000001</c:v>
                </c:pt>
                <c:pt idx="78">
                  <c:v>128.57</c:v>
                </c:pt>
                <c:pt idx="79">
                  <c:v>131.01499999999999</c:v>
                </c:pt>
                <c:pt idx="80">
                  <c:v>135.77099999999999</c:v>
                </c:pt>
                <c:pt idx="81">
                  <c:v>134.375</c:v>
                </c:pt>
                <c:pt idx="82">
                  <c:v>136.631</c:v>
                </c:pt>
                <c:pt idx="83">
                  <c:v>138.619</c:v>
                </c:pt>
                <c:pt idx="84">
                  <c:v>137.779</c:v>
                </c:pt>
                <c:pt idx="85">
                  <c:v>142.40299999999999</c:v>
                </c:pt>
                <c:pt idx="86">
                  <c:v>157.75399999999999</c:v>
                </c:pt>
                <c:pt idx="87">
                  <c:v>154.59899999999999</c:v>
                </c:pt>
                <c:pt idx="88">
                  <c:v>153.40700000000001</c:v>
                </c:pt>
                <c:pt idx="89">
                  <c:v>156.727</c:v>
                </c:pt>
                <c:pt idx="90">
                  <c:v>161.405</c:v>
                </c:pt>
                <c:pt idx="91">
                  <c:v>164.76900000000001</c:v>
                </c:pt>
                <c:pt idx="92">
                  <c:v>166.99600000000001</c:v>
                </c:pt>
                <c:pt idx="93">
                  <c:v>173.126</c:v>
                </c:pt>
                <c:pt idx="94">
                  <c:v>184.203</c:v>
                </c:pt>
                <c:pt idx="95">
                  <c:v>186.25</c:v>
                </c:pt>
                <c:pt idx="96">
                  <c:v>170.107</c:v>
                </c:pt>
                <c:pt idx="97">
                  <c:v>168.101</c:v>
                </c:pt>
                <c:pt idx="98">
                  <c:v>170.917</c:v>
                </c:pt>
                <c:pt idx="99">
                  <c:v>170.089</c:v>
                </c:pt>
                <c:pt idx="100">
                  <c:v>170.82499999999999</c:v>
                </c:pt>
                <c:pt idx="101">
                  <c:v>161.001</c:v>
                </c:pt>
                <c:pt idx="102">
                  <c:v>166.12</c:v>
                </c:pt>
                <c:pt idx="103">
                  <c:v>160.09100000000001</c:v>
                </c:pt>
                <c:pt idx="104">
                  <c:v>159.255</c:v>
                </c:pt>
                <c:pt idx="105">
                  <c:v>168.21600000000001</c:v>
                </c:pt>
                <c:pt idx="106">
                  <c:v>165.399</c:v>
                </c:pt>
                <c:pt idx="107">
                  <c:v>166.41</c:v>
                </c:pt>
                <c:pt idx="108">
                  <c:v>178.49700000000001</c:v>
                </c:pt>
                <c:pt idx="109">
                  <c:v>166.87700000000001</c:v>
                </c:pt>
                <c:pt idx="110">
                  <c:v>166.06700000000001</c:v>
                </c:pt>
                <c:pt idx="111">
                  <c:v>170.51499999999999</c:v>
                </c:pt>
                <c:pt idx="112">
                  <c:v>185.73599999999999</c:v>
                </c:pt>
                <c:pt idx="113">
                  <c:v>185.19800000000001</c:v>
                </c:pt>
                <c:pt idx="114">
                  <c:v>194.54400000000001</c:v>
                </c:pt>
                <c:pt idx="115">
                  <c:v>227.93700000000001</c:v>
                </c:pt>
                <c:pt idx="116">
                  <c:v>230.91800000000001</c:v>
                </c:pt>
                <c:pt idx="117">
                  <c:v>228.209</c:v>
                </c:pt>
                <c:pt idx="118">
                  <c:v>215.256</c:v>
                </c:pt>
                <c:pt idx="119">
                  <c:v>204.18600000000001</c:v>
                </c:pt>
                <c:pt idx="120">
                  <c:v>212.553</c:v>
                </c:pt>
                <c:pt idx="121">
                  <c:v>210.65899999999999</c:v>
                </c:pt>
                <c:pt idx="122">
                  <c:v>206.30099999999999</c:v>
                </c:pt>
                <c:pt idx="123">
                  <c:v>227.238</c:v>
                </c:pt>
                <c:pt idx="124">
                  <c:v>223.33600000000001</c:v>
                </c:pt>
                <c:pt idx="125">
                  <c:v>255.19</c:v>
                </c:pt>
                <c:pt idx="126">
                  <c:v>270.30599999999998</c:v>
                </c:pt>
                <c:pt idx="127">
                  <c:v>291.90199999999999</c:v>
                </c:pt>
                <c:pt idx="128">
                  <c:v>300.029</c:v>
                </c:pt>
                <c:pt idx="129">
                  <c:v>327.77600000000001</c:v>
                </c:pt>
                <c:pt idx="130">
                  <c:v>323.69600000000003</c:v>
                </c:pt>
                <c:pt idx="131">
                  <c:v>294.589</c:v>
                </c:pt>
                <c:pt idx="132">
                  <c:v>278.70299999999997</c:v>
                </c:pt>
                <c:pt idx="133">
                  <c:v>258.47300000000001</c:v>
                </c:pt>
                <c:pt idx="134">
                  <c:v>263.74</c:v>
                </c:pt>
                <c:pt idx="135">
                  <c:v>271.49</c:v>
                </c:pt>
                <c:pt idx="136">
                  <c:v>270.45</c:v>
                </c:pt>
                <c:pt idx="137">
                  <c:v>294.38299999999998</c:v>
                </c:pt>
                <c:pt idx="138">
                  <c:v>316.83</c:v>
                </c:pt>
                <c:pt idx="139">
                  <c:v>329.709</c:v>
                </c:pt>
                <c:pt idx="140">
                  <c:v>346.18700000000001</c:v>
                </c:pt>
                <c:pt idx="141">
                  <c:v>371.774</c:v>
                </c:pt>
                <c:pt idx="142">
                  <c:v>376.161</c:v>
                </c:pt>
                <c:pt idx="143">
                  <c:v>391.89100000000002</c:v>
                </c:pt>
                <c:pt idx="144">
                  <c:v>376.25700000000001</c:v>
                </c:pt>
                <c:pt idx="145">
                  <c:v>375.04</c:v>
                </c:pt>
                <c:pt idx="146">
                  <c:v>370.82499999999999</c:v>
                </c:pt>
                <c:pt idx="147">
                  <c:v>361.31400000000002</c:v>
                </c:pt>
                <c:pt idx="148">
                  <c:v>359.86399999999998</c:v>
                </c:pt>
                <c:pt idx="149">
                  <c:v>364.94499999999999</c:v>
                </c:pt>
                <c:pt idx="150">
                  <c:v>402.85199999999998</c:v>
                </c:pt>
                <c:pt idx="151">
                  <c:v>379.90699999999998</c:v>
                </c:pt>
                <c:pt idx="152">
                  <c:v>340.68099999999998</c:v>
                </c:pt>
                <c:pt idx="153">
                  <c:v>377.584</c:v>
                </c:pt>
                <c:pt idx="154">
                  <c:v>402.73700000000002</c:v>
                </c:pt>
                <c:pt idx="155">
                  <c:v>388.53800000000001</c:v>
                </c:pt>
                <c:pt idx="156">
                  <c:v>391.005</c:v>
                </c:pt>
                <c:pt idx="157">
                  <c:v>385.827</c:v>
                </c:pt>
                <c:pt idx="158">
                  <c:v>391.85399999999998</c:v>
                </c:pt>
                <c:pt idx="159">
                  <c:v>420.72199999999998</c:v>
                </c:pt>
                <c:pt idx="160">
                  <c:v>436.36500000000001</c:v>
                </c:pt>
                <c:pt idx="161">
                  <c:v>449.04500000000002</c:v>
                </c:pt>
                <c:pt idx="162">
                  <c:v>441.72800000000001</c:v>
                </c:pt>
                <c:pt idx="163">
                  <c:v>433.97</c:v>
                </c:pt>
                <c:pt idx="164">
                  <c:v>465.38900000000001</c:v>
                </c:pt>
                <c:pt idx="165">
                  <c:v>465.59699999999998</c:v>
                </c:pt>
                <c:pt idx="166">
                  <c:v>430.48099999999999</c:v>
                </c:pt>
                <c:pt idx="167">
                  <c:v>407.70699999999999</c:v>
                </c:pt>
                <c:pt idx="168">
                  <c:v>428.483</c:v>
                </c:pt>
                <c:pt idx="169">
                  <c:v>403.64499999999998</c:v>
                </c:pt>
                <c:pt idx="170">
                  <c:v>411.57400000000001</c:v>
                </c:pt>
                <c:pt idx="171">
                  <c:v>408.072</c:v>
                </c:pt>
                <c:pt idx="172">
                  <c:v>384.32299999999998</c:v>
                </c:pt>
                <c:pt idx="173">
                  <c:v>421.18200000000002</c:v>
                </c:pt>
                <c:pt idx="174">
                  <c:v>417.13</c:v>
                </c:pt>
                <c:pt idx="175">
                  <c:v>406.66800000000001</c:v>
                </c:pt>
                <c:pt idx="176">
                  <c:v>403.63400000000001</c:v>
                </c:pt>
                <c:pt idx="177">
                  <c:v>428.68099999999998</c:v>
                </c:pt>
                <c:pt idx="178">
                  <c:v>439.13900000000001</c:v>
                </c:pt>
                <c:pt idx="179">
                  <c:v>456.35500000000002</c:v>
                </c:pt>
                <c:pt idx="180">
                  <c:v>438.32299999999998</c:v>
                </c:pt>
                <c:pt idx="181">
                  <c:v>462.959</c:v>
                </c:pt>
                <c:pt idx="182">
                  <c:v>459.10300000000001</c:v>
                </c:pt>
                <c:pt idx="183">
                  <c:v>446.54300000000001</c:v>
                </c:pt>
                <c:pt idx="184">
                  <c:v>437.565</c:v>
                </c:pt>
                <c:pt idx="185">
                  <c:v>463.017</c:v>
                </c:pt>
                <c:pt idx="186">
                  <c:v>471.42</c:v>
                </c:pt>
                <c:pt idx="187">
                  <c:v>481.46300000000002</c:v>
                </c:pt>
                <c:pt idx="188">
                  <c:v>496.63799999999998</c:v>
                </c:pt>
                <c:pt idx="189">
                  <c:v>499.81900000000002</c:v>
                </c:pt>
                <c:pt idx="190">
                  <c:v>470.57799999999997</c:v>
                </c:pt>
                <c:pt idx="191">
                  <c:v>472.56</c:v>
                </c:pt>
                <c:pt idx="192">
                  <c:v>457.17399999999998</c:v>
                </c:pt>
                <c:pt idx="193">
                  <c:v>472.98399999999998</c:v>
                </c:pt>
                <c:pt idx="194">
                  <c:v>477.36700000000002</c:v>
                </c:pt>
                <c:pt idx="195">
                  <c:v>473.12200000000001</c:v>
                </c:pt>
                <c:pt idx="196">
                  <c:v>460.613</c:v>
                </c:pt>
                <c:pt idx="197">
                  <c:v>456.904</c:v>
                </c:pt>
                <c:pt idx="198">
                  <c:v>469.19</c:v>
                </c:pt>
                <c:pt idx="199">
                  <c:v>476.57</c:v>
                </c:pt>
                <c:pt idx="200">
                  <c:v>477.73099999999999</c:v>
                </c:pt>
                <c:pt idx="201">
                  <c:v>474.87200000000001</c:v>
                </c:pt>
                <c:pt idx="202">
                  <c:v>488.16800000000001</c:v>
                </c:pt>
                <c:pt idx="203">
                  <c:v>464.26900000000001</c:v>
                </c:pt>
                <c:pt idx="204">
                  <c:v>462.39800000000002</c:v>
                </c:pt>
                <c:pt idx="205">
                  <c:v>471.73700000000002</c:v>
                </c:pt>
                <c:pt idx="206">
                  <c:v>475.84199999999998</c:v>
                </c:pt>
                <c:pt idx="207">
                  <c:v>497.214</c:v>
                </c:pt>
                <c:pt idx="208">
                  <c:v>486.12599999999998</c:v>
                </c:pt>
                <c:pt idx="209">
                  <c:v>459.81599999999997</c:v>
                </c:pt>
                <c:pt idx="210">
                  <c:v>464.928</c:v>
                </c:pt>
                <c:pt idx="211">
                  <c:v>489.27499999999998</c:v>
                </c:pt>
                <c:pt idx="212">
                  <c:v>500.541</c:v>
                </c:pt>
                <c:pt idx="213">
                  <c:v>498.12799999999999</c:v>
                </c:pt>
                <c:pt idx="214">
                  <c:v>501.24799999999999</c:v>
                </c:pt>
                <c:pt idx="215">
                  <c:v>515.28599999999994</c:v>
                </c:pt>
                <c:pt idx="216">
                  <c:v>490.47</c:v>
                </c:pt>
                <c:pt idx="217">
                  <c:v>504.04199999999997</c:v>
                </c:pt>
                <c:pt idx="218">
                  <c:v>539.524</c:v>
                </c:pt>
                <c:pt idx="219">
                  <c:v>544.30200000000002</c:v>
                </c:pt>
                <c:pt idx="220">
                  <c:v>525.64300000000003</c:v>
                </c:pt>
                <c:pt idx="221">
                  <c:v>518.11500000000001</c:v>
                </c:pt>
                <c:pt idx="222">
                  <c:v>507.12400000000002</c:v>
                </c:pt>
                <c:pt idx="223">
                  <c:v>532.86099999999999</c:v>
                </c:pt>
                <c:pt idx="224">
                  <c:v>542.31899999999996</c:v>
                </c:pt>
                <c:pt idx="225">
                  <c:v>537.42600000000004</c:v>
                </c:pt>
                <c:pt idx="226">
                  <c:v>562.38800000000003</c:v>
                </c:pt>
                <c:pt idx="227">
                  <c:v>561.26300000000003</c:v>
                </c:pt>
                <c:pt idx="228">
                  <c:v>557.13099999999997</c:v>
                </c:pt>
                <c:pt idx="229">
                  <c:v>549.12</c:v>
                </c:pt>
                <c:pt idx="230">
                  <c:v>559.62099999999998</c:v>
                </c:pt>
                <c:pt idx="231">
                  <c:v>534.423</c:v>
                </c:pt>
                <c:pt idx="232">
                  <c:v>507.43799999999999</c:v>
                </c:pt>
                <c:pt idx="233">
                  <c:v>546.45600000000002</c:v>
                </c:pt>
                <c:pt idx="234">
                  <c:v>563.16200000000003</c:v>
                </c:pt>
                <c:pt idx="235">
                  <c:v>557.64800000000002</c:v>
                </c:pt>
                <c:pt idx="236">
                  <c:v>540.89800000000002</c:v>
                </c:pt>
                <c:pt idx="237">
                  <c:v>536.13499999999999</c:v>
                </c:pt>
                <c:pt idx="238">
                  <c:v>527.29700000000003</c:v>
                </c:pt>
                <c:pt idx="239">
                  <c:v>513.64800000000002</c:v>
                </c:pt>
                <c:pt idx="240">
                  <c:v>534.24</c:v>
                </c:pt>
                <c:pt idx="241">
                  <c:v>547.31100000000004</c:v>
                </c:pt>
                <c:pt idx="242">
                  <c:v>533.25400000000002</c:v>
                </c:pt>
                <c:pt idx="243">
                  <c:v>572.48199999999997</c:v>
                </c:pt>
                <c:pt idx="244">
                  <c:v>573.76199999999994</c:v>
                </c:pt>
                <c:pt idx="245">
                  <c:v>556.64499999999998</c:v>
                </c:pt>
                <c:pt idx="246">
                  <c:v>560.41399999999999</c:v>
                </c:pt>
                <c:pt idx="247">
                  <c:v>551.39</c:v>
                </c:pt>
                <c:pt idx="248">
                  <c:v>582.13400000000001</c:v>
                </c:pt>
                <c:pt idx="249">
                  <c:v>574.40200000000004</c:v>
                </c:pt>
                <c:pt idx="250">
                  <c:v>576.529</c:v>
                </c:pt>
                <c:pt idx="251">
                  <c:v>571.6</c:v>
                </c:pt>
                <c:pt idx="252">
                  <c:v>532.66600000000005</c:v>
                </c:pt>
                <c:pt idx="253">
                  <c:v>544.38900000000001</c:v>
                </c:pt>
                <c:pt idx="254">
                  <c:v>546.25599999999997</c:v>
                </c:pt>
                <c:pt idx="255">
                  <c:v>519.49</c:v>
                </c:pt>
                <c:pt idx="256">
                  <c:v>528.41899999999998</c:v>
                </c:pt>
                <c:pt idx="257">
                  <c:v>534.86900000000003</c:v>
                </c:pt>
                <c:pt idx="258">
                  <c:v>533.66899999999998</c:v>
                </c:pt>
                <c:pt idx="259">
                  <c:v>562.03899999999999</c:v>
                </c:pt>
                <c:pt idx="260">
                  <c:v>573.85500000000002</c:v>
                </c:pt>
                <c:pt idx="261">
                  <c:v>577.84</c:v>
                </c:pt>
                <c:pt idx="262">
                  <c:v>567.43700000000001</c:v>
                </c:pt>
                <c:pt idx="263">
                  <c:v>572.72900000000004</c:v>
                </c:pt>
                <c:pt idx="264">
                  <c:v>599.03599999999994</c:v>
                </c:pt>
                <c:pt idx="265">
                  <c:v>604.96299999999997</c:v>
                </c:pt>
                <c:pt idx="266">
                  <c:v>593.96900000000005</c:v>
                </c:pt>
                <c:pt idx="267">
                  <c:v>610.23900000000003</c:v>
                </c:pt>
                <c:pt idx="268">
                  <c:v>595.55999999999995</c:v>
                </c:pt>
                <c:pt idx="269">
                  <c:v>580.91499999999996</c:v>
                </c:pt>
                <c:pt idx="270">
                  <c:v>585.05799999999999</c:v>
                </c:pt>
                <c:pt idx="271">
                  <c:v>598.49400000000003</c:v>
                </c:pt>
                <c:pt idx="272">
                  <c:v>589.94600000000003</c:v>
                </c:pt>
                <c:pt idx="273">
                  <c:v>588.16300000000001</c:v>
                </c:pt>
                <c:pt idx="274">
                  <c:v>590.5</c:v>
                </c:pt>
                <c:pt idx="275">
                  <c:v>608.08699999999999</c:v>
                </c:pt>
                <c:pt idx="276">
                  <c:v>603.63</c:v>
                </c:pt>
                <c:pt idx="277">
                  <c:v>609.04100000000005</c:v>
                </c:pt>
                <c:pt idx="278">
                  <c:v>610.46299999999997</c:v>
                </c:pt>
                <c:pt idx="279">
                  <c:v>605.69399999999996</c:v>
                </c:pt>
                <c:pt idx="280">
                  <c:v>595.73099999999999</c:v>
                </c:pt>
                <c:pt idx="281">
                  <c:v>588.19799999999998</c:v>
                </c:pt>
                <c:pt idx="282">
                  <c:v>591.03700000000003</c:v>
                </c:pt>
                <c:pt idx="283">
                  <c:v>600.51099999999997</c:v>
                </c:pt>
                <c:pt idx="284">
                  <c:v>582.05499999999995</c:v>
                </c:pt>
                <c:pt idx="285">
                  <c:v>581.899</c:v>
                </c:pt>
                <c:pt idx="286">
                  <c:v>576.86400000000003</c:v>
                </c:pt>
                <c:pt idx="287">
                  <c:v>583.30100000000004</c:v>
                </c:pt>
                <c:pt idx="288">
                  <c:v>594.38</c:v>
                </c:pt>
                <c:pt idx="289">
                  <c:v>598.36300000000006</c:v>
                </c:pt>
                <c:pt idx="290">
                  <c:v>608.226</c:v>
                </c:pt>
                <c:pt idx="291">
                  <c:v>590.55200000000002</c:v>
                </c:pt>
                <c:pt idx="292">
                  <c:v>607.68799999999999</c:v>
                </c:pt>
                <c:pt idx="293">
                  <c:v>590.35199999999998</c:v>
                </c:pt>
                <c:pt idx="294">
                  <c:v>595.39200000000005</c:v>
                </c:pt>
                <c:pt idx="295">
                  <c:v>592.673</c:v>
                </c:pt>
                <c:pt idx="296">
                  <c:v>584.46799999999996</c:v>
                </c:pt>
                <c:pt idx="297">
                  <c:v>593.75400000000002</c:v>
                </c:pt>
                <c:pt idx="298">
                  <c:v>587.95000000000005</c:v>
                </c:pt>
                <c:pt idx="299">
                  <c:v>604.26700000000005</c:v>
                </c:pt>
                <c:pt idx="300">
                  <c:v>623.56200000000001</c:v>
                </c:pt>
                <c:pt idx="301">
                  <c:v>624.75099999999998</c:v>
                </c:pt>
                <c:pt idx="302">
                  <c:v>620.28800000000001</c:v>
                </c:pt>
                <c:pt idx="303">
                  <c:v>613.70600000000002</c:v>
                </c:pt>
                <c:pt idx="304">
                  <c:v>618.04600000000005</c:v>
                </c:pt>
                <c:pt idx="305">
                  <c:v>616.06600000000003</c:v>
                </c:pt>
                <c:pt idx="306">
                  <c:v>615.726</c:v>
                </c:pt>
                <c:pt idx="307">
                  <c:v>605.96199999999999</c:v>
                </c:pt>
                <c:pt idx="308">
                  <c:v>612.96799999999996</c:v>
                </c:pt>
                <c:pt idx="309">
                  <c:v>608.94500000000005</c:v>
                </c:pt>
                <c:pt idx="310">
                  <c:v>615.79600000000005</c:v>
                </c:pt>
                <c:pt idx="311">
                  <c:v>619.07799999999997</c:v>
                </c:pt>
                <c:pt idx="312">
                  <c:v>622.98500000000001</c:v>
                </c:pt>
                <c:pt idx="313">
                  <c:v>624.68700000000001</c:v>
                </c:pt>
                <c:pt idx="314">
                  <c:v>618.03599999999994</c:v>
                </c:pt>
                <c:pt idx="315">
                  <c:v>617.86199999999997</c:v>
                </c:pt>
                <c:pt idx="316">
                  <c:v>623.85299999999995</c:v>
                </c:pt>
                <c:pt idx="317">
                  <c:v>613.54</c:v>
                </c:pt>
                <c:pt idx="318">
                  <c:v>475.76100000000002</c:v>
                </c:pt>
                <c:pt idx="319">
                  <c:v>391.36700000000002</c:v>
                </c:pt>
                <c:pt idx="320">
                  <c:v>328.96300000000002</c:v>
                </c:pt>
                <c:pt idx="321">
                  <c:v>294.27199999999999</c:v>
                </c:pt>
                <c:pt idx="322">
                  <c:v>257.834</c:v>
                </c:pt>
                <c:pt idx="323">
                  <c:v>229.77</c:v>
                </c:pt>
                <c:pt idx="324">
                  <c:v>214.04300000000001</c:v>
                </c:pt>
                <c:pt idx="325">
                  <c:v>199.41499999999999</c:v>
                </c:pt>
                <c:pt idx="326">
                  <c:v>188.95500000000001</c:v>
                </c:pt>
                <c:pt idx="327">
                  <c:v>174.226</c:v>
                </c:pt>
                <c:pt idx="328">
                  <c:v>170.95599999999999</c:v>
                </c:pt>
                <c:pt idx="329">
                  <c:v>166.52</c:v>
                </c:pt>
                <c:pt idx="330">
                  <c:v>161.572</c:v>
                </c:pt>
                <c:pt idx="331">
                  <c:v>150.51900000000001</c:v>
                </c:pt>
                <c:pt idx="332">
                  <c:v>148.917</c:v>
                </c:pt>
                <c:pt idx="333">
                  <c:v>150.74700000000001</c:v>
                </c:pt>
                <c:pt idx="334">
                  <c:v>155.07599999999999</c:v>
                </c:pt>
                <c:pt idx="335">
                  <c:v>152.86699999999999</c:v>
                </c:pt>
                <c:pt idx="336">
                  <c:v>148.453</c:v>
                </c:pt>
                <c:pt idx="337">
                  <c:v>149.83000000000001</c:v>
                </c:pt>
                <c:pt idx="338">
                  <c:v>158.048</c:v>
                </c:pt>
                <c:pt idx="339">
                  <c:v>148.078</c:v>
                </c:pt>
                <c:pt idx="340">
                  <c:v>133.14099999999999</c:v>
                </c:pt>
                <c:pt idx="341">
                  <c:v>121.11</c:v>
                </c:pt>
                <c:pt idx="342">
                  <c:v>114.021</c:v>
                </c:pt>
                <c:pt idx="343">
                  <c:v>110.69499999999999</c:v>
                </c:pt>
                <c:pt idx="344">
                  <c:v>105.015</c:v>
                </c:pt>
                <c:pt idx="345">
                  <c:v>104.09399999999999</c:v>
                </c:pt>
                <c:pt idx="346">
                  <c:v>104.35899999999999</c:v>
                </c:pt>
                <c:pt idx="347">
                  <c:v>104.188</c:v>
                </c:pt>
                <c:pt idx="348">
                  <c:v>103.563</c:v>
                </c:pt>
                <c:pt idx="349">
                  <c:v>103.58799999999999</c:v>
                </c:pt>
                <c:pt idx="350">
                  <c:v>104.854</c:v>
                </c:pt>
                <c:pt idx="351">
                  <c:v>105.819</c:v>
                </c:pt>
                <c:pt idx="352">
                  <c:v>104.38</c:v>
                </c:pt>
                <c:pt idx="353">
                  <c:v>104.34399999999999</c:v>
                </c:pt>
                <c:pt idx="354">
                  <c:v>101.889</c:v>
                </c:pt>
                <c:pt idx="355">
                  <c:v>102.407</c:v>
                </c:pt>
                <c:pt idx="356">
                  <c:v>101.57599999999999</c:v>
                </c:pt>
                <c:pt idx="357">
                  <c:v>99.039000000000001</c:v>
                </c:pt>
                <c:pt idx="358">
                  <c:v>95.82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76986928"/>
        <c:axId val="-1976985296"/>
      </c:scatterChart>
      <c:valAx>
        <c:axId val="-1976986928"/>
        <c:scaling>
          <c:orientation val="minMax"/>
          <c:max val="30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-1976985296"/>
        <c:crosses val="autoZero"/>
        <c:crossBetween val="midCat"/>
        <c:majorUnit val="2"/>
      </c:valAx>
      <c:valAx>
        <c:axId val="-1976985296"/>
        <c:scaling>
          <c:orientation val="minMax"/>
          <c:max val="1000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Température (°C)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-1976986928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phique1"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Graphique2"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Graphique3"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Graphique4"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Graphique5"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FS&amp;R&amp;10Annexe - Bijlage - Annex - Anlage : &amp;A</oddHeader>
    <oddFooter>&amp;R&amp;10Page &amp;P / &amp;N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0.32568</cdr:x>
      <cdr:y>0.51313</cdr:y>
    </cdr:from>
    <cdr:to>
      <cdr:x>0.6549</cdr:x>
      <cdr:y>0.66171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023419" y="3106994"/>
          <a:ext cx="3056194" cy="89965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BE" sz="1100">
              <a:solidFill>
                <a:sysClr val="windowText" lastClr="000000"/>
              </a:solidFill>
            </a:rPr>
            <a:t>Le</a:t>
          </a:r>
          <a:r>
            <a:rPr lang="fr-BE" sz="1100" baseline="0">
              <a:solidFill>
                <a:sysClr val="windowText" lastClr="000000"/>
              </a:solidFill>
            </a:rPr>
            <a:t> thermoplate HF1 tourne sur son axe à environ 20 minutes et se retrouve en position verticale devant le pyromètre VF1. Ce dernier ne reçoit de ce fait plus qu'une partie du rayonnement</a:t>
          </a:r>
          <a:endParaRPr lang="fr-BE" sz="1100">
            <a:solidFill>
              <a:sysClr val="windowText" lastClr="000000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0.25774</cdr:x>
      <cdr:y>0.83821</cdr:y>
    </cdr:from>
    <cdr:to>
      <cdr:x>0.37158</cdr:x>
      <cdr:y>0.88285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396067" y="5088466"/>
          <a:ext cx="1058334" cy="27093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BE" sz="1100">
              <a:solidFill>
                <a:sysClr val="windowText" lastClr="000000"/>
              </a:solidFill>
            </a:rPr>
            <a:t>Th4f défaillant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FFFF00"/>
  </sheetPr>
  <dimension ref="A1:Z3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5" customHeight="1" x14ac:dyDescent="0.3"/>
  <cols>
    <col min="1" max="1" width="20.6640625" style="16" customWidth="1"/>
    <col min="2" max="2" width="11.5546875" style="17"/>
    <col min="3" max="4" width="11.5546875" style="6"/>
    <col min="5" max="6" width="11.5546875" style="17"/>
    <col min="7" max="7" width="11.5546875" style="6"/>
    <col min="8" max="8" width="11.5546875" style="6" customWidth="1"/>
    <col min="9" max="9" width="11.5546875" style="17" customWidth="1"/>
    <col min="10" max="10" width="11.5546875" style="13"/>
    <col min="11" max="14" width="11.5546875" style="6" customWidth="1"/>
    <col min="15" max="25" width="11.5546875" style="6"/>
    <col min="26" max="26" width="20.6640625" style="6" customWidth="1"/>
    <col min="27" max="16384" width="11.5546875" style="6"/>
  </cols>
  <sheetData>
    <row r="1" spans="1:26" s="5" customFormat="1" ht="30" customHeight="1" thickBot="1" x14ac:dyDescent="0.35">
      <c r="A1" s="28"/>
      <c r="B1" s="29"/>
      <c r="C1" s="29"/>
      <c r="D1" s="52" t="e">
        <v>#REF!</v>
      </c>
      <c r="E1" s="53"/>
      <c r="F1" s="54"/>
      <c r="G1" s="30" t="s">
        <v>66</v>
      </c>
      <c r="H1" s="7">
        <v>33</v>
      </c>
      <c r="I1" s="8">
        <v>4</v>
      </c>
      <c r="J1" s="9"/>
      <c r="K1" s="10"/>
      <c r="L1" s="11"/>
      <c r="M1" s="11"/>
      <c r="N1" s="11"/>
      <c r="O1" s="11"/>
      <c r="P1" s="10"/>
      <c r="Q1" s="6"/>
      <c r="Z1" s="12" t="s">
        <v>6</v>
      </c>
    </row>
    <row r="2" spans="1:26" s="5" customFormat="1" ht="30" customHeight="1" x14ac:dyDescent="0.3">
      <c r="A2" s="28"/>
      <c r="B2" s="31"/>
      <c r="C2" s="32"/>
      <c r="D2" s="33"/>
      <c r="E2" s="34"/>
      <c r="F2" s="33"/>
      <c r="G2" s="32"/>
      <c r="H2" s="35"/>
      <c r="I2" s="36"/>
      <c r="J2" s="9"/>
      <c r="K2" s="10"/>
      <c r="L2" s="11"/>
      <c r="M2" s="11"/>
      <c r="N2" s="11"/>
      <c r="O2" s="11"/>
      <c r="P2" s="10"/>
      <c r="Q2" s="6"/>
    </row>
    <row r="3" spans="1:26" ht="30" customHeight="1" x14ac:dyDescent="0.3">
      <c r="A3" s="29"/>
      <c r="B3" s="56" t="s">
        <v>67</v>
      </c>
      <c r="C3" s="57"/>
      <c r="D3" s="56" t="s">
        <v>67</v>
      </c>
      <c r="E3" s="57"/>
      <c r="F3" s="56" t="s">
        <v>67</v>
      </c>
      <c r="G3" s="57"/>
      <c r="H3" s="56" t="s">
        <v>67</v>
      </c>
      <c r="I3" s="57"/>
      <c r="K3" s="10"/>
      <c r="L3" s="10"/>
      <c r="M3" s="10"/>
      <c r="N3" s="10"/>
      <c r="O3" s="10"/>
      <c r="P3" s="10"/>
    </row>
    <row r="4" spans="1:26" ht="15" customHeight="1" x14ac:dyDescent="0.3">
      <c r="A4" s="27" t="s">
        <v>12</v>
      </c>
      <c r="B4" s="55" t="s">
        <v>5</v>
      </c>
      <c r="C4" s="55"/>
      <c r="D4" s="55"/>
      <c r="E4" s="55"/>
      <c r="F4" s="55" t="s">
        <v>3</v>
      </c>
      <c r="G4" s="55"/>
      <c r="H4" s="55"/>
      <c r="I4" s="55"/>
      <c r="J4" s="25"/>
    </row>
    <row r="5" spans="1:26" ht="15" customHeight="1" x14ac:dyDescent="0.3">
      <c r="A5" s="41" t="s">
        <v>0</v>
      </c>
      <c r="B5" s="26" t="s">
        <v>1</v>
      </c>
      <c r="C5" s="26" t="s">
        <v>2</v>
      </c>
      <c r="D5" s="26" t="s">
        <v>4</v>
      </c>
      <c r="E5" s="26" t="s">
        <v>6</v>
      </c>
      <c r="F5" s="26" t="s">
        <v>1</v>
      </c>
      <c r="G5" s="26" t="s">
        <v>2</v>
      </c>
      <c r="H5" s="26" t="s">
        <v>4</v>
      </c>
      <c r="I5" s="26" t="s">
        <v>6</v>
      </c>
      <c r="J5" s="25"/>
    </row>
    <row r="6" spans="1:26" ht="15" customHeight="1" x14ac:dyDescent="0.3">
      <c r="A6" s="43" t="s">
        <v>36</v>
      </c>
      <c r="B6" s="39">
        <v>429.31213100000002</v>
      </c>
      <c r="C6" s="10" t="s">
        <v>39</v>
      </c>
      <c r="D6" s="14"/>
      <c r="E6" s="15" t="s">
        <v>68</v>
      </c>
      <c r="F6" s="21">
        <v>9.5513538110970533</v>
      </c>
      <c r="G6" s="10" t="s">
        <v>69</v>
      </c>
      <c r="H6" s="14"/>
      <c r="I6" s="15" t="s">
        <v>68</v>
      </c>
      <c r="J6" s="37" t="s">
        <v>36</v>
      </c>
      <c r="K6" s="44" t="s">
        <v>68</v>
      </c>
      <c r="L6" s="38" t="s">
        <v>68</v>
      </c>
      <c r="M6" s="38" t="s">
        <v>36</v>
      </c>
      <c r="N6" s="44" t="s">
        <v>68</v>
      </c>
      <c r="O6" s="38" t="s">
        <v>68</v>
      </c>
    </row>
    <row r="7" spans="1:26" ht="15" customHeight="1" x14ac:dyDescent="0.3">
      <c r="A7" s="43" t="s">
        <v>37</v>
      </c>
      <c r="B7" s="39">
        <v>416.31275199999999</v>
      </c>
      <c r="C7" s="10" t="s">
        <v>39</v>
      </c>
      <c r="D7" s="14"/>
      <c r="E7" s="15" t="s">
        <v>68</v>
      </c>
      <c r="F7" s="21">
        <v>5.0638661642368046</v>
      </c>
      <c r="G7" s="10" t="s">
        <v>69</v>
      </c>
      <c r="H7" s="14"/>
      <c r="I7" s="15" t="s">
        <v>68</v>
      </c>
      <c r="J7" s="37" t="s">
        <v>37</v>
      </c>
      <c r="K7" s="44" t="s">
        <v>68</v>
      </c>
      <c r="L7" s="38" t="s">
        <v>68</v>
      </c>
      <c r="M7" s="38" t="s">
        <v>37</v>
      </c>
      <c r="N7" s="44" t="s">
        <v>68</v>
      </c>
      <c r="O7" s="38" t="s">
        <v>68</v>
      </c>
    </row>
    <row r="8" spans="1:26" ht="15" customHeight="1" x14ac:dyDescent="0.3">
      <c r="A8" s="43" t="s">
        <v>38</v>
      </c>
      <c r="B8" s="39">
        <v>741.89714800000002</v>
      </c>
      <c r="C8" s="10" t="s">
        <v>39</v>
      </c>
      <c r="D8" s="14"/>
      <c r="E8" s="15" t="s">
        <v>68</v>
      </c>
      <c r="F8" s="21">
        <v>9.8605809217612066</v>
      </c>
      <c r="G8" s="10" t="s">
        <v>69</v>
      </c>
      <c r="H8" s="14"/>
      <c r="I8" s="15" t="s">
        <v>68</v>
      </c>
      <c r="J8" s="37" t="s">
        <v>38</v>
      </c>
      <c r="K8" s="44" t="s">
        <v>68</v>
      </c>
      <c r="L8" s="38" t="s">
        <v>68</v>
      </c>
      <c r="M8" s="38" t="s">
        <v>38</v>
      </c>
      <c r="N8" s="44" t="s">
        <v>68</v>
      </c>
      <c r="O8" s="38" t="s">
        <v>68</v>
      </c>
    </row>
    <row r="9" spans="1:26" ht="15" customHeight="1" x14ac:dyDescent="0.3">
      <c r="A9" s="43" t="s">
        <v>44</v>
      </c>
      <c r="B9" s="39">
        <v>1587.522031</v>
      </c>
      <c r="C9" s="10" t="s">
        <v>39</v>
      </c>
      <c r="D9" s="14"/>
      <c r="E9" s="15" t="s">
        <v>68</v>
      </c>
      <c r="F9" s="21">
        <v>24.475800897094967</v>
      </c>
      <c r="G9" s="10" t="s">
        <v>69</v>
      </c>
      <c r="H9" s="14"/>
      <c r="I9" s="15" t="s">
        <v>68</v>
      </c>
      <c r="J9" s="37" t="s">
        <v>44</v>
      </c>
      <c r="K9" s="44" t="s">
        <v>68</v>
      </c>
      <c r="L9" s="38" t="s">
        <v>68</v>
      </c>
      <c r="M9" s="38" t="s">
        <v>44</v>
      </c>
      <c r="N9" s="44" t="s">
        <v>68</v>
      </c>
      <c r="O9" s="38" t="s">
        <v>68</v>
      </c>
    </row>
    <row r="10" spans="1:26" ht="15" customHeight="1" x14ac:dyDescent="0.3">
      <c r="A10" s="43" t="s">
        <v>45</v>
      </c>
      <c r="B10" s="39">
        <v>281.36403100000007</v>
      </c>
      <c r="C10" s="10" t="s">
        <v>39</v>
      </c>
      <c r="D10" s="14"/>
      <c r="E10" s="15" t="s">
        <v>68</v>
      </c>
      <c r="F10" s="21">
        <v>24.475800897094967</v>
      </c>
      <c r="G10" s="10" t="s">
        <v>69</v>
      </c>
      <c r="H10" s="14"/>
      <c r="I10" s="15" t="s">
        <v>68</v>
      </c>
      <c r="J10" s="37" t="s">
        <v>45</v>
      </c>
      <c r="K10" s="44" t="s">
        <v>68</v>
      </c>
      <c r="L10" s="38" t="s">
        <v>68</v>
      </c>
      <c r="M10" s="38" t="s">
        <v>45</v>
      </c>
      <c r="N10" s="44" t="s">
        <v>68</v>
      </c>
      <c r="O10" s="38" t="s">
        <v>68</v>
      </c>
    </row>
    <row r="11" spans="1:26" ht="15" customHeight="1" x14ac:dyDescent="0.3">
      <c r="A11" s="43" t="s">
        <v>58</v>
      </c>
      <c r="B11" s="39">
        <v>-2480.6299580276382</v>
      </c>
      <c r="C11" s="10" t="s">
        <v>59</v>
      </c>
      <c r="D11" s="14"/>
      <c r="E11" s="15" t="s">
        <v>68</v>
      </c>
      <c r="F11" s="21">
        <v>-259.9439068664563</v>
      </c>
      <c r="G11" s="10" t="s">
        <v>70</v>
      </c>
      <c r="H11" s="14"/>
      <c r="I11" s="15" t="s">
        <v>68</v>
      </c>
      <c r="J11" s="37" t="s">
        <v>58</v>
      </c>
      <c r="K11" s="44" t="s">
        <v>68</v>
      </c>
      <c r="L11" s="38" t="s">
        <v>68</v>
      </c>
      <c r="M11" s="38" t="s">
        <v>58</v>
      </c>
      <c r="N11" s="44" t="s">
        <v>68</v>
      </c>
      <c r="O11" s="38" t="s">
        <v>68</v>
      </c>
    </row>
    <row r="12" spans="1:26" ht="15" customHeight="1" x14ac:dyDescent="0.3">
      <c r="A12" s="43" t="s">
        <v>60</v>
      </c>
      <c r="B12" s="45">
        <v>-1.4272055701674893</v>
      </c>
      <c r="C12" s="10" t="s">
        <v>9</v>
      </c>
      <c r="D12" s="14"/>
      <c r="E12" s="15" t="s">
        <v>68</v>
      </c>
      <c r="F12" s="46">
        <v>6.2816102811327736</v>
      </c>
      <c r="G12" s="10" t="s">
        <v>71</v>
      </c>
      <c r="H12" s="14"/>
      <c r="I12" s="15" t="s">
        <v>68</v>
      </c>
      <c r="J12" s="37" t="s">
        <v>60</v>
      </c>
      <c r="K12" s="47" t="s">
        <v>68</v>
      </c>
      <c r="L12" s="38" t="s">
        <v>68</v>
      </c>
      <c r="M12" s="38" t="s">
        <v>60</v>
      </c>
      <c r="N12" s="47" t="s">
        <v>68</v>
      </c>
      <c r="O12" s="38" t="s">
        <v>68</v>
      </c>
    </row>
    <row r="13" spans="1:26" ht="15" customHeight="1" x14ac:dyDescent="0.3">
      <c r="A13" s="43" t="s">
        <v>61</v>
      </c>
      <c r="B13" s="45">
        <v>4.6933011392234274</v>
      </c>
      <c r="C13" s="10" t="s">
        <v>9</v>
      </c>
      <c r="D13" s="14"/>
      <c r="E13" s="15" t="s">
        <v>68</v>
      </c>
      <c r="F13" s="46">
        <v>-1.2556378753752824</v>
      </c>
      <c r="G13" s="10" t="s">
        <v>71</v>
      </c>
      <c r="H13" s="14"/>
      <c r="I13" s="15" t="s">
        <v>68</v>
      </c>
      <c r="J13" s="37" t="s">
        <v>61</v>
      </c>
      <c r="K13" s="47" t="s">
        <v>68</v>
      </c>
      <c r="L13" s="38" t="s">
        <v>68</v>
      </c>
      <c r="M13" s="38" t="s">
        <v>61</v>
      </c>
      <c r="N13" s="47" t="s">
        <v>68</v>
      </c>
      <c r="O13" s="38" t="s">
        <v>68</v>
      </c>
    </row>
    <row r="14" spans="1:26" ht="15" customHeight="1" x14ac:dyDescent="0.3">
      <c r="A14" s="43" t="s">
        <v>16</v>
      </c>
      <c r="B14" s="45">
        <v>-3.44850124554325</v>
      </c>
      <c r="C14" s="10" t="s">
        <v>9</v>
      </c>
      <c r="D14" s="14"/>
      <c r="E14" s="15" t="s">
        <v>68</v>
      </c>
      <c r="F14" s="46">
        <v>-4.3117745223331676</v>
      </c>
      <c r="G14" s="10" t="s">
        <v>71</v>
      </c>
      <c r="H14" s="14"/>
      <c r="I14" s="15" t="s">
        <v>68</v>
      </c>
      <c r="J14" s="37" t="s">
        <v>16</v>
      </c>
      <c r="K14" s="47" t="s">
        <v>68</v>
      </c>
      <c r="L14" s="38" t="s">
        <v>68</v>
      </c>
      <c r="M14" s="38" t="s">
        <v>16</v>
      </c>
      <c r="N14" s="47" t="s">
        <v>68</v>
      </c>
      <c r="O14" s="38" t="s">
        <v>68</v>
      </c>
    </row>
    <row r="15" spans="1:26" ht="15" customHeight="1" x14ac:dyDescent="0.3">
      <c r="A15" s="43" t="s">
        <v>17</v>
      </c>
      <c r="B15" s="45">
        <v>1.7611223356682195</v>
      </c>
      <c r="C15" s="10" t="s">
        <v>9</v>
      </c>
      <c r="D15" s="14"/>
      <c r="E15" s="15" t="s">
        <v>68</v>
      </c>
      <c r="F15" s="46">
        <v>-8.050027072061317</v>
      </c>
      <c r="G15" s="10" t="s">
        <v>71</v>
      </c>
      <c r="H15" s="14"/>
      <c r="I15" s="15" t="s">
        <v>68</v>
      </c>
      <c r="J15" s="37" t="s">
        <v>17</v>
      </c>
      <c r="K15" s="47" t="s">
        <v>68</v>
      </c>
      <c r="L15" s="38" t="s">
        <v>68</v>
      </c>
      <c r="M15" s="38" t="s">
        <v>17</v>
      </c>
      <c r="N15" s="47" t="s">
        <v>68</v>
      </c>
      <c r="O15" s="38" t="s">
        <v>68</v>
      </c>
    </row>
    <row r="16" spans="1:26" ht="15" customHeight="1" x14ac:dyDescent="0.3">
      <c r="A16" s="43" t="s">
        <v>18</v>
      </c>
      <c r="B16" s="45">
        <v>159.964</v>
      </c>
      <c r="C16" s="10" t="s">
        <v>8</v>
      </c>
      <c r="D16" s="14"/>
      <c r="E16" s="15" t="s">
        <v>68</v>
      </c>
      <c r="F16" s="46">
        <v>-71.992957278082542</v>
      </c>
      <c r="G16" s="10" t="s">
        <v>72</v>
      </c>
      <c r="H16" s="14"/>
      <c r="I16" s="15" t="s">
        <v>68</v>
      </c>
      <c r="J16" s="37" t="s">
        <v>18</v>
      </c>
      <c r="K16" s="47" t="s">
        <v>68</v>
      </c>
      <c r="L16" s="38" t="s">
        <v>68</v>
      </c>
      <c r="M16" s="38" t="s">
        <v>18</v>
      </c>
      <c r="N16" s="47" t="s">
        <v>68</v>
      </c>
      <c r="O16" s="38" t="s">
        <v>68</v>
      </c>
    </row>
    <row r="17" spans="1:15" ht="15" customHeight="1" x14ac:dyDescent="0.3">
      <c r="A17" s="43" t="s">
        <v>19</v>
      </c>
      <c r="B17" s="45">
        <v>239.006</v>
      </c>
      <c r="C17" s="10" t="s">
        <v>8</v>
      </c>
      <c r="D17" s="14"/>
      <c r="E17" s="15" t="s">
        <v>68</v>
      </c>
      <c r="F17" s="46">
        <v>-82.095069888413164</v>
      </c>
      <c r="G17" s="10" t="s">
        <v>72</v>
      </c>
      <c r="H17" s="14"/>
      <c r="I17" s="15" t="s">
        <v>68</v>
      </c>
      <c r="J17" s="37" t="s">
        <v>19</v>
      </c>
      <c r="K17" s="47" t="s">
        <v>68</v>
      </c>
      <c r="L17" s="38" t="s">
        <v>68</v>
      </c>
      <c r="M17" s="38" t="s">
        <v>19</v>
      </c>
      <c r="N17" s="47" t="s">
        <v>68</v>
      </c>
      <c r="O17" s="38" t="s">
        <v>68</v>
      </c>
    </row>
    <row r="18" spans="1:15" ht="15" customHeight="1" x14ac:dyDescent="0.3">
      <c r="A18" s="43" t="s">
        <v>20</v>
      </c>
      <c r="B18" s="45">
        <v>121.73</v>
      </c>
      <c r="C18" s="10" t="s">
        <v>8</v>
      </c>
      <c r="D18" s="14"/>
      <c r="E18" s="15" t="s">
        <v>68</v>
      </c>
      <c r="F18" s="46">
        <v>-56.463027801657645</v>
      </c>
      <c r="G18" s="10" t="s">
        <v>72</v>
      </c>
      <c r="H18" s="14"/>
      <c r="I18" s="15" t="s">
        <v>68</v>
      </c>
      <c r="J18" s="37" t="s">
        <v>20</v>
      </c>
      <c r="K18" s="47" t="s">
        <v>68</v>
      </c>
      <c r="L18" s="38" t="s">
        <v>68</v>
      </c>
      <c r="M18" s="38" t="s">
        <v>20</v>
      </c>
      <c r="N18" s="47" t="s">
        <v>68</v>
      </c>
      <c r="O18" s="38" t="s">
        <v>68</v>
      </c>
    </row>
    <row r="19" spans="1:15" ht="15" customHeight="1" x14ac:dyDescent="0.3">
      <c r="A19" s="43" t="s">
        <v>62</v>
      </c>
      <c r="B19" s="45">
        <v>0.9488969526083989</v>
      </c>
      <c r="C19" s="10" t="s">
        <v>9</v>
      </c>
      <c r="D19" s="14"/>
      <c r="E19" s="15" t="s">
        <v>68</v>
      </c>
      <c r="F19" s="46">
        <v>0.63588573030127615</v>
      </c>
      <c r="G19" s="10" t="s">
        <v>71</v>
      </c>
      <c r="H19" s="14"/>
      <c r="I19" s="15" t="s">
        <v>68</v>
      </c>
      <c r="J19" s="37" t="s">
        <v>62</v>
      </c>
      <c r="K19" s="47" t="s">
        <v>68</v>
      </c>
      <c r="L19" s="38" t="s">
        <v>68</v>
      </c>
      <c r="M19" s="38" t="s">
        <v>62</v>
      </c>
      <c r="N19" s="47" t="s">
        <v>68</v>
      </c>
      <c r="O19" s="38" t="s">
        <v>68</v>
      </c>
    </row>
    <row r="20" spans="1:15" ht="15" customHeight="1" x14ac:dyDescent="0.3">
      <c r="A20" s="43" t="s">
        <v>63</v>
      </c>
      <c r="B20" s="45">
        <v>0.76700509453337828</v>
      </c>
      <c r="C20" s="10" t="s">
        <v>9</v>
      </c>
      <c r="D20" s="14"/>
      <c r="E20" s="15" t="s">
        <v>68</v>
      </c>
      <c r="F20" s="46">
        <v>0.12275075485576013</v>
      </c>
      <c r="G20" s="10" t="s">
        <v>71</v>
      </c>
      <c r="H20" s="14"/>
      <c r="I20" s="15" t="s">
        <v>68</v>
      </c>
      <c r="J20" s="37" t="s">
        <v>63</v>
      </c>
      <c r="K20" s="47" t="s">
        <v>68</v>
      </c>
      <c r="L20" s="38" t="s">
        <v>68</v>
      </c>
      <c r="M20" s="38" t="s">
        <v>63</v>
      </c>
      <c r="N20" s="47" t="s">
        <v>68</v>
      </c>
      <c r="O20" s="38" t="s">
        <v>68</v>
      </c>
    </row>
    <row r="21" spans="1:15" ht="15" customHeight="1" x14ac:dyDescent="0.3">
      <c r="A21" s="43" t="s">
        <v>64</v>
      </c>
      <c r="B21" s="45">
        <v>1.0597523359842087</v>
      </c>
      <c r="C21" s="10" t="s">
        <v>9</v>
      </c>
      <c r="D21" s="14"/>
      <c r="E21" s="15" t="s">
        <v>68</v>
      </c>
      <c r="F21" s="46">
        <v>0.41336258221404198</v>
      </c>
      <c r="G21" s="10" t="s">
        <v>71</v>
      </c>
      <c r="H21" s="14"/>
      <c r="I21" s="15" t="s">
        <v>68</v>
      </c>
      <c r="J21" s="37" t="s">
        <v>64</v>
      </c>
      <c r="K21" s="47" t="s">
        <v>68</v>
      </c>
      <c r="L21" s="38" t="s">
        <v>68</v>
      </c>
      <c r="M21" s="38" t="s">
        <v>64</v>
      </c>
      <c r="N21" s="47" t="s">
        <v>68</v>
      </c>
      <c r="O21" s="38" t="s">
        <v>68</v>
      </c>
    </row>
    <row r="22" spans="1:15" ht="15" customHeight="1" x14ac:dyDescent="0.3">
      <c r="A22" s="43" t="s">
        <v>65</v>
      </c>
      <c r="B22" s="45">
        <v>0.85844899322332691</v>
      </c>
      <c r="C22" s="10" t="s">
        <v>9</v>
      </c>
      <c r="D22" s="14"/>
      <c r="E22" s="15" t="s">
        <v>68</v>
      </c>
      <c r="F22" s="46">
        <v>0.19350007065555269</v>
      </c>
      <c r="G22" s="10" t="s">
        <v>71</v>
      </c>
      <c r="H22" s="14"/>
      <c r="I22" s="15" t="s">
        <v>68</v>
      </c>
      <c r="J22" s="37" t="s">
        <v>65</v>
      </c>
      <c r="K22" s="47" t="s">
        <v>68</v>
      </c>
      <c r="L22" s="38" t="s">
        <v>68</v>
      </c>
      <c r="M22" s="38" t="s">
        <v>65</v>
      </c>
      <c r="N22" s="47" t="s">
        <v>68</v>
      </c>
      <c r="O22" s="38" t="s">
        <v>68</v>
      </c>
    </row>
    <row r="23" spans="1:15" ht="15" customHeight="1" x14ac:dyDescent="0.3">
      <c r="A23" s="43" t="s">
        <v>21</v>
      </c>
      <c r="B23" s="45">
        <v>37.21</v>
      </c>
      <c r="C23" s="10" t="s">
        <v>8</v>
      </c>
      <c r="D23" s="14"/>
      <c r="E23" s="15" t="s">
        <v>68</v>
      </c>
      <c r="F23" s="46">
        <v>-6.3943661555804487</v>
      </c>
      <c r="G23" s="10" t="s">
        <v>72</v>
      </c>
      <c r="H23" s="14"/>
      <c r="I23" s="15" t="s">
        <v>68</v>
      </c>
      <c r="J23" s="37" t="s">
        <v>21</v>
      </c>
      <c r="K23" s="47" t="s">
        <v>68</v>
      </c>
      <c r="L23" s="38" t="s">
        <v>68</v>
      </c>
      <c r="M23" s="38" t="s">
        <v>21</v>
      </c>
      <c r="N23" s="47" t="s">
        <v>68</v>
      </c>
      <c r="O23" s="38" t="s">
        <v>68</v>
      </c>
    </row>
    <row r="24" spans="1:15" ht="15" customHeight="1" x14ac:dyDescent="0.3">
      <c r="A24" s="43" t="s">
        <v>22</v>
      </c>
      <c r="B24" s="45">
        <v>31.451000000000001</v>
      </c>
      <c r="C24" s="10" t="s">
        <v>8</v>
      </c>
      <c r="D24" s="14"/>
      <c r="E24" s="15" t="s">
        <v>68</v>
      </c>
      <c r="F24" s="46">
        <v>-4.3873239151174204</v>
      </c>
      <c r="G24" s="10" t="s">
        <v>72</v>
      </c>
      <c r="H24" s="14"/>
      <c r="I24" s="15" t="s">
        <v>68</v>
      </c>
      <c r="J24" s="37" t="s">
        <v>22</v>
      </c>
      <c r="K24" s="47" t="s">
        <v>68</v>
      </c>
      <c r="L24" s="38" t="s">
        <v>68</v>
      </c>
      <c r="M24" s="38" t="s">
        <v>22</v>
      </c>
      <c r="N24" s="47" t="s">
        <v>68</v>
      </c>
      <c r="O24" s="38" t="s">
        <v>68</v>
      </c>
    </row>
    <row r="25" spans="1:15" ht="15" customHeight="1" x14ac:dyDescent="0.3">
      <c r="A25" s="43" t="s">
        <v>23</v>
      </c>
      <c r="B25" s="45">
        <v>19.600000000000001</v>
      </c>
      <c r="C25" s="10" t="s">
        <v>8</v>
      </c>
      <c r="D25" s="14"/>
      <c r="E25" s="15" t="s">
        <v>68</v>
      </c>
      <c r="F25" s="46">
        <v>-3.1742957539954673</v>
      </c>
      <c r="G25" s="10" t="s">
        <v>72</v>
      </c>
      <c r="H25" s="14"/>
      <c r="I25" s="15" t="s">
        <v>68</v>
      </c>
      <c r="J25" s="37" t="s">
        <v>23</v>
      </c>
      <c r="K25" s="47" t="s">
        <v>68</v>
      </c>
      <c r="L25" s="38" t="s">
        <v>68</v>
      </c>
      <c r="M25" s="38" t="s">
        <v>23</v>
      </c>
      <c r="N25" s="47" t="s">
        <v>68</v>
      </c>
      <c r="O25" s="38" t="s">
        <v>68</v>
      </c>
    </row>
    <row r="26" spans="1:15" ht="15" customHeight="1" x14ac:dyDescent="0.3">
      <c r="A26" s="43" t="s">
        <v>24</v>
      </c>
      <c r="B26" s="45">
        <v>44.509</v>
      </c>
      <c r="C26" s="10" t="s">
        <v>8</v>
      </c>
      <c r="D26" s="14"/>
      <c r="E26" s="15" t="s">
        <v>68</v>
      </c>
      <c r="F26" s="46">
        <v>-13.947183007849208</v>
      </c>
      <c r="G26" s="10" t="s">
        <v>72</v>
      </c>
      <c r="H26" s="14"/>
      <c r="I26" s="15" t="s">
        <v>68</v>
      </c>
      <c r="J26" s="37" t="s">
        <v>24</v>
      </c>
      <c r="K26" s="47" t="s">
        <v>68</v>
      </c>
      <c r="L26" s="38" t="s">
        <v>68</v>
      </c>
      <c r="M26" s="38" t="s">
        <v>24</v>
      </c>
      <c r="N26" s="47" t="s">
        <v>68</v>
      </c>
      <c r="O26" s="38" t="s">
        <v>68</v>
      </c>
    </row>
    <row r="27" spans="1:15" ht="15" customHeight="1" x14ac:dyDescent="0.3">
      <c r="A27" s="43" t="s">
        <v>25</v>
      </c>
      <c r="B27" s="45">
        <v>43.79</v>
      </c>
      <c r="C27" s="10" t="s">
        <v>8</v>
      </c>
      <c r="D27" s="14"/>
      <c r="E27" s="15" t="s">
        <v>68</v>
      </c>
      <c r="F27" s="46">
        <v>4.9066901089214516</v>
      </c>
      <c r="G27" s="10" t="s">
        <v>72</v>
      </c>
      <c r="H27" s="14"/>
      <c r="I27" s="15" t="s">
        <v>68</v>
      </c>
      <c r="J27" s="37" t="s">
        <v>25</v>
      </c>
      <c r="K27" s="47" t="s">
        <v>68</v>
      </c>
      <c r="L27" s="38" t="s">
        <v>68</v>
      </c>
      <c r="M27" s="38" t="s">
        <v>25</v>
      </c>
      <c r="N27" s="47" t="s">
        <v>68</v>
      </c>
      <c r="O27" s="38" t="s">
        <v>68</v>
      </c>
    </row>
    <row r="28" spans="1:15" ht="15" customHeight="1" x14ac:dyDescent="0.3">
      <c r="A28" s="43" t="s">
        <v>26</v>
      </c>
      <c r="B28" s="45">
        <v>43.988</v>
      </c>
      <c r="C28" s="10" t="s">
        <v>8</v>
      </c>
      <c r="D28" s="14"/>
      <c r="E28" s="15" t="s">
        <v>68</v>
      </c>
      <c r="F28" s="46">
        <v>-1.2658450621867712</v>
      </c>
      <c r="G28" s="10" t="s">
        <v>72</v>
      </c>
      <c r="H28" s="14"/>
      <c r="I28" s="15" t="s">
        <v>68</v>
      </c>
      <c r="J28" s="37" t="s">
        <v>26</v>
      </c>
      <c r="K28" s="47" t="s">
        <v>68</v>
      </c>
      <c r="L28" s="38" t="s">
        <v>68</v>
      </c>
      <c r="M28" s="38" t="s">
        <v>26</v>
      </c>
      <c r="N28" s="47" t="s">
        <v>68</v>
      </c>
      <c r="O28" s="38" t="s">
        <v>68</v>
      </c>
    </row>
    <row r="29" spans="1:15" ht="15" customHeight="1" x14ac:dyDescent="0.3">
      <c r="A29" s="43" t="s">
        <v>27</v>
      </c>
      <c r="B29" s="45">
        <v>11.214</v>
      </c>
      <c r="C29" s="10" t="s">
        <v>8</v>
      </c>
      <c r="D29" s="14"/>
      <c r="E29" s="15" t="s">
        <v>68</v>
      </c>
      <c r="F29" s="46">
        <v>0.74295774164508666</v>
      </c>
      <c r="G29" s="10" t="s">
        <v>72</v>
      </c>
      <c r="H29" s="14"/>
      <c r="I29" s="15" t="s">
        <v>68</v>
      </c>
      <c r="J29" s="37" t="s">
        <v>27</v>
      </c>
      <c r="K29" s="47" t="s">
        <v>68</v>
      </c>
      <c r="L29" s="38" t="s">
        <v>68</v>
      </c>
      <c r="M29" s="38" t="s">
        <v>27</v>
      </c>
      <c r="N29" s="47" t="s">
        <v>68</v>
      </c>
      <c r="O29" s="38" t="s">
        <v>68</v>
      </c>
    </row>
    <row r="30" spans="1:15" ht="15" customHeight="1" x14ac:dyDescent="0.3">
      <c r="A30" s="43" t="s">
        <v>28</v>
      </c>
      <c r="B30" s="45">
        <v>44.509</v>
      </c>
      <c r="C30" s="10" t="s">
        <v>8</v>
      </c>
      <c r="D30" s="14"/>
      <c r="E30" s="15" t="s">
        <v>68</v>
      </c>
      <c r="F30" s="46">
        <v>-8.8661971254138674</v>
      </c>
      <c r="G30" s="10" t="s">
        <v>72</v>
      </c>
      <c r="H30" s="14"/>
      <c r="I30" s="15" t="s">
        <v>68</v>
      </c>
      <c r="J30" s="37" t="s">
        <v>28</v>
      </c>
      <c r="K30" s="47" t="s">
        <v>68</v>
      </c>
      <c r="L30" s="38" t="s">
        <v>68</v>
      </c>
      <c r="M30" s="38" t="s">
        <v>28</v>
      </c>
      <c r="N30" s="47" t="s">
        <v>68</v>
      </c>
      <c r="O30" s="38" t="s">
        <v>68</v>
      </c>
    </row>
    <row r="31" spans="1:15" ht="15" customHeight="1" x14ac:dyDescent="0.3">
      <c r="A31" s="43" t="s">
        <v>29</v>
      </c>
      <c r="B31" s="45">
        <v>49.243000000000002</v>
      </c>
      <c r="C31" s="10" t="s">
        <v>8</v>
      </c>
      <c r="D31" s="14"/>
      <c r="E31" s="15" t="s">
        <v>68</v>
      </c>
      <c r="F31" s="46">
        <v>-16.339788626085397</v>
      </c>
      <c r="G31" s="10" t="s">
        <v>72</v>
      </c>
      <c r="H31" s="14"/>
      <c r="I31" s="15" t="s">
        <v>68</v>
      </c>
      <c r="J31" s="37" t="s">
        <v>29</v>
      </c>
      <c r="K31" s="47" t="s">
        <v>68</v>
      </c>
      <c r="L31" s="38" t="s">
        <v>68</v>
      </c>
      <c r="M31" s="38" t="s">
        <v>29</v>
      </c>
      <c r="N31" s="47" t="s">
        <v>68</v>
      </c>
      <c r="O31" s="38" t="s">
        <v>68</v>
      </c>
    </row>
    <row r="32" spans="1:15" ht="15" customHeight="1" x14ac:dyDescent="0.3">
      <c r="A32" s="43" t="s">
        <v>30</v>
      </c>
      <c r="B32" s="45">
        <v>95.82</v>
      </c>
      <c r="C32" s="10" t="s">
        <v>8</v>
      </c>
      <c r="D32" s="14"/>
      <c r="E32" s="15" t="s">
        <v>68</v>
      </c>
      <c r="F32" s="46">
        <v>-15.070422437160982</v>
      </c>
      <c r="G32" s="10" t="s">
        <v>72</v>
      </c>
      <c r="H32" s="14"/>
      <c r="I32" s="15" t="s">
        <v>68</v>
      </c>
      <c r="J32" s="37" t="s">
        <v>30</v>
      </c>
      <c r="K32" s="47" t="s">
        <v>68</v>
      </c>
      <c r="L32" s="38" t="s">
        <v>68</v>
      </c>
      <c r="M32" s="38" t="s">
        <v>30</v>
      </c>
      <c r="N32" s="47" t="s">
        <v>68</v>
      </c>
      <c r="O32" s="38" t="s">
        <v>68</v>
      </c>
    </row>
    <row r="33" spans="1:15" ht="15" customHeight="1" x14ac:dyDescent="0.3">
      <c r="A33" s="43" t="s">
        <v>31</v>
      </c>
      <c r="B33" s="45">
        <v>82.188999999999993</v>
      </c>
      <c r="C33" s="10" t="s">
        <v>8</v>
      </c>
      <c r="D33" s="14"/>
      <c r="E33" s="15" t="s">
        <v>68</v>
      </c>
      <c r="F33" s="46">
        <v>-14.742957650559131</v>
      </c>
      <c r="G33" s="10" t="s">
        <v>72</v>
      </c>
      <c r="H33" s="14"/>
      <c r="I33" s="15" t="s">
        <v>68</v>
      </c>
      <c r="J33" s="37" t="s">
        <v>31</v>
      </c>
      <c r="K33" s="47" t="s">
        <v>68</v>
      </c>
      <c r="L33" s="38" t="s">
        <v>68</v>
      </c>
      <c r="M33" s="38" t="s">
        <v>31</v>
      </c>
      <c r="N33" s="47" t="s">
        <v>68</v>
      </c>
      <c r="O33" s="38" t="s">
        <v>68</v>
      </c>
    </row>
    <row r="34" spans="1:15" ht="15" customHeight="1" x14ac:dyDescent="0.3">
      <c r="A34" s="43" t="s">
        <v>32</v>
      </c>
      <c r="B34" s="45">
        <v>92.320999999999998</v>
      </c>
      <c r="C34" s="10" t="s">
        <v>8</v>
      </c>
      <c r="D34" s="14"/>
      <c r="E34" s="15" t="s">
        <v>68</v>
      </c>
      <c r="F34" s="46">
        <v>-25.822182930588795</v>
      </c>
      <c r="G34" s="10" t="s">
        <v>72</v>
      </c>
      <c r="H34" s="14"/>
      <c r="I34" s="15" t="s">
        <v>68</v>
      </c>
      <c r="J34" s="37" t="s">
        <v>32</v>
      </c>
      <c r="K34" s="47" t="s">
        <v>68</v>
      </c>
      <c r="L34" s="38" t="s">
        <v>68</v>
      </c>
      <c r="M34" s="38" t="s">
        <v>32</v>
      </c>
      <c r="N34" s="47" t="s">
        <v>68</v>
      </c>
      <c r="O34" s="38" t="s">
        <v>68</v>
      </c>
    </row>
    <row r="35" spans="1:15" ht="15" customHeight="1" x14ac:dyDescent="0.3">
      <c r="A35" s="43" t="s">
        <v>33</v>
      </c>
      <c r="B35" s="45">
        <v>82.436999999999998</v>
      </c>
      <c r="C35" s="10" t="s">
        <v>8</v>
      </c>
      <c r="D35" s="14"/>
      <c r="E35" s="15" t="s">
        <v>68</v>
      </c>
      <c r="F35" s="46">
        <v>-45.771126462769992</v>
      </c>
      <c r="G35" s="10" t="s">
        <v>72</v>
      </c>
      <c r="H35" s="14"/>
      <c r="I35" s="15" t="s">
        <v>68</v>
      </c>
      <c r="J35" s="37" t="s">
        <v>33</v>
      </c>
      <c r="K35" s="47" t="s">
        <v>68</v>
      </c>
      <c r="L35" s="38" t="s">
        <v>68</v>
      </c>
      <c r="M35" s="38" t="s">
        <v>33</v>
      </c>
      <c r="N35" s="47" t="s">
        <v>68</v>
      </c>
      <c r="O35" s="38" t="s">
        <v>68</v>
      </c>
    </row>
    <row r="36" spans="1:15" ht="15" customHeight="1" x14ac:dyDescent="0.3">
      <c r="A36" s="43" t="s">
        <v>34</v>
      </c>
      <c r="B36" s="45">
        <v>42.442</v>
      </c>
      <c r="C36" s="10" t="s">
        <v>8</v>
      </c>
      <c r="D36" s="14"/>
      <c r="E36" s="15" t="s">
        <v>68</v>
      </c>
      <c r="F36" s="46">
        <v>-23.20070407440506</v>
      </c>
      <c r="G36" s="10" t="s">
        <v>72</v>
      </c>
      <c r="H36" s="14"/>
      <c r="I36" s="15" t="s">
        <v>68</v>
      </c>
      <c r="J36" s="37" t="s">
        <v>34</v>
      </c>
      <c r="K36" s="47" t="s">
        <v>68</v>
      </c>
      <c r="L36" s="38" t="s">
        <v>68</v>
      </c>
      <c r="M36" s="38" t="s">
        <v>34</v>
      </c>
      <c r="N36" s="47" t="s">
        <v>68</v>
      </c>
      <c r="O36" s="38" t="s">
        <v>68</v>
      </c>
    </row>
    <row r="37" spans="1:15" ht="15" customHeight="1" x14ac:dyDescent="0.3">
      <c r="A37" s="43" t="s">
        <v>35</v>
      </c>
      <c r="B37" s="45">
        <v>53.125999999999998</v>
      </c>
      <c r="C37" s="10" t="s">
        <v>8</v>
      </c>
      <c r="D37" s="14"/>
      <c r="E37" s="15" t="s">
        <v>68</v>
      </c>
      <c r="F37" s="46">
        <v>10.264084440262671</v>
      </c>
      <c r="G37" s="10" t="s">
        <v>72</v>
      </c>
      <c r="H37" s="14"/>
      <c r="I37" s="15" t="s">
        <v>68</v>
      </c>
      <c r="J37" s="37" t="s">
        <v>35</v>
      </c>
      <c r="K37" s="47" t="s">
        <v>68</v>
      </c>
      <c r="L37" s="38" t="s">
        <v>68</v>
      </c>
      <c r="M37" s="38" t="s">
        <v>35</v>
      </c>
      <c r="N37" s="47" t="s">
        <v>68</v>
      </c>
      <c r="O37" s="38" t="s">
        <v>68</v>
      </c>
    </row>
    <row r="38" spans="1:15" ht="15" customHeight="1" x14ac:dyDescent="0.3">
      <c r="A38" s="42" t="s">
        <v>40</v>
      </c>
      <c r="B38" s="45">
        <v>38.99</v>
      </c>
      <c r="C38" s="10" t="s">
        <v>8</v>
      </c>
      <c r="D38" s="14"/>
      <c r="E38" s="15" t="s">
        <v>68</v>
      </c>
      <c r="F38" s="46">
        <v>5.8873239053582154</v>
      </c>
      <c r="G38" s="10" t="s">
        <v>72</v>
      </c>
      <c r="H38" s="14"/>
      <c r="I38" s="15" t="s">
        <v>68</v>
      </c>
      <c r="J38" s="37" t="s">
        <v>40</v>
      </c>
      <c r="K38" s="47" t="s">
        <v>68</v>
      </c>
      <c r="L38" s="38" t="s">
        <v>68</v>
      </c>
      <c r="M38" s="38" t="s">
        <v>40</v>
      </c>
      <c r="N38" s="47" t="s">
        <v>68</v>
      </c>
      <c r="O38" s="38" t="s">
        <v>68</v>
      </c>
    </row>
  </sheetData>
  <sortState ref="A7:G16">
    <sortCondition ref="A7"/>
  </sortState>
  <mergeCells count="7">
    <mergeCell ref="D1:F1"/>
    <mergeCell ref="B4:E4"/>
    <mergeCell ref="F4:I4"/>
    <mergeCell ref="B3:C3"/>
    <mergeCell ref="D3:E3"/>
    <mergeCell ref="F3:G3"/>
    <mergeCell ref="H3:I3"/>
  </mergeCells>
  <conditionalFormatting sqref="B3:C3">
    <cfRule type="expression" dxfId="6" priority="5">
      <formula>IF($B$2&lt;&gt;"",TRUE,FALSE)</formula>
    </cfRule>
  </conditionalFormatting>
  <conditionalFormatting sqref="D3:E3">
    <cfRule type="expression" dxfId="5" priority="3">
      <formula>IF($D$2&lt;&gt;"",TRUE,FALSE)</formula>
    </cfRule>
  </conditionalFormatting>
  <conditionalFormatting sqref="F3:G3">
    <cfRule type="expression" dxfId="4" priority="2">
      <formula>IF($F$2&lt;&gt;"",TRUE,FALSE)</formula>
    </cfRule>
  </conditionalFormatting>
  <conditionalFormatting sqref="H3:I3">
    <cfRule type="expression" dxfId="3" priority="1">
      <formula>IF($H$2&lt;&gt;"",TRUE,FALSE)</formula>
    </cfRule>
  </conditionalFormatting>
  <conditionalFormatting sqref="D6">
    <cfRule type="dataBar" priority="171">
      <dataBar>
        <cfvo type="num" val="0"/>
        <cfvo type="formula" val="$D$6*$D$6/$B$6"/>
        <color theme="5" tint="0.59999389629810485"/>
      </dataBar>
      <extLst>
        <ext xmlns:x14="http://schemas.microsoft.com/office/spreadsheetml/2009/9/main" uri="{B025F937-C7B1-47D3-B67F-A62EFF666E3E}">
          <x14:id>{A7445EB2-5CC7-4AC8-86EB-1F7D0397CDD0}</x14:id>
        </ext>
      </extLst>
    </cfRule>
  </conditionalFormatting>
  <conditionalFormatting sqref="D7">
    <cfRule type="dataBar" priority="172">
      <dataBar>
        <cfvo type="num" val="0"/>
        <cfvo type="formula" val="$D$7*$D$7/$B$7"/>
        <color theme="5" tint="0.59999389629810485"/>
      </dataBar>
      <extLst>
        <ext xmlns:x14="http://schemas.microsoft.com/office/spreadsheetml/2009/9/main" uri="{B025F937-C7B1-47D3-B67F-A62EFF666E3E}">
          <x14:id>{D7417371-B782-4764-B020-35EE31DC3F49}</x14:id>
        </ext>
      </extLst>
    </cfRule>
  </conditionalFormatting>
  <conditionalFormatting sqref="D8">
    <cfRule type="dataBar" priority="173">
      <dataBar>
        <cfvo type="num" val="0"/>
        <cfvo type="formula" val="$D$8*$D$8/$B$8"/>
        <color theme="5" tint="0.59999389629810485"/>
      </dataBar>
      <extLst>
        <ext xmlns:x14="http://schemas.microsoft.com/office/spreadsheetml/2009/9/main" uri="{B025F937-C7B1-47D3-B67F-A62EFF666E3E}">
          <x14:id>{720BA69D-F692-421B-A0C1-548B81BCEAA9}</x14:id>
        </ext>
      </extLst>
    </cfRule>
  </conditionalFormatting>
  <conditionalFormatting sqref="D16">
    <cfRule type="dataBar" priority="174">
      <dataBar>
        <cfvo type="num" val="0"/>
        <cfvo type="formula" val="$D$16*$D$16/$B$16"/>
        <color theme="5" tint="0.59999389629810485"/>
      </dataBar>
      <extLst>
        <ext xmlns:x14="http://schemas.microsoft.com/office/spreadsheetml/2009/9/main" uri="{B025F937-C7B1-47D3-B67F-A62EFF666E3E}">
          <x14:id>{1E4744FB-26C2-48F2-A95D-0BBE29333C94}</x14:id>
        </ext>
      </extLst>
    </cfRule>
  </conditionalFormatting>
  <conditionalFormatting sqref="D17">
    <cfRule type="dataBar" priority="175">
      <dataBar>
        <cfvo type="num" val="0"/>
        <cfvo type="formula" val="$D$17*$D$17/$B$17"/>
        <color theme="5" tint="0.59999389629810485"/>
      </dataBar>
      <extLst>
        <ext xmlns:x14="http://schemas.microsoft.com/office/spreadsheetml/2009/9/main" uri="{B025F937-C7B1-47D3-B67F-A62EFF666E3E}">
          <x14:id>{9487048D-3210-4C45-972E-BFFC7D16D362}</x14:id>
        </ext>
      </extLst>
    </cfRule>
  </conditionalFormatting>
  <conditionalFormatting sqref="D18">
    <cfRule type="dataBar" priority="176">
      <dataBar>
        <cfvo type="num" val="0"/>
        <cfvo type="formula" val="$D$18*$D$18/$B$18"/>
        <color theme="5" tint="0.59999389629810485"/>
      </dataBar>
      <extLst>
        <ext xmlns:x14="http://schemas.microsoft.com/office/spreadsheetml/2009/9/main" uri="{B025F937-C7B1-47D3-B67F-A62EFF666E3E}">
          <x14:id>{33D3AE8B-FA7E-4387-B87B-7DEA60AB0F47}</x14:id>
        </ext>
      </extLst>
    </cfRule>
  </conditionalFormatting>
  <conditionalFormatting sqref="D23">
    <cfRule type="dataBar" priority="177">
      <dataBar>
        <cfvo type="num" val="0"/>
        <cfvo type="formula" val="$D$23*$D$23/$B$23"/>
        <color theme="5" tint="0.59999389629810485"/>
      </dataBar>
      <extLst>
        <ext xmlns:x14="http://schemas.microsoft.com/office/spreadsheetml/2009/9/main" uri="{B025F937-C7B1-47D3-B67F-A62EFF666E3E}">
          <x14:id>{FA9F7586-A8CD-46E5-AD78-06A4533F88DF}</x14:id>
        </ext>
      </extLst>
    </cfRule>
  </conditionalFormatting>
  <conditionalFormatting sqref="D24">
    <cfRule type="dataBar" priority="178">
      <dataBar>
        <cfvo type="num" val="0"/>
        <cfvo type="formula" val="$D$24*$D$24/$B$24"/>
        <color theme="5" tint="0.59999389629810485"/>
      </dataBar>
      <extLst>
        <ext xmlns:x14="http://schemas.microsoft.com/office/spreadsheetml/2009/9/main" uri="{B025F937-C7B1-47D3-B67F-A62EFF666E3E}">
          <x14:id>{FC046F4C-5B08-4DD4-838B-B110057FB655}</x14:id>
        </ext>
      </extLst>
    </cfRule>
  </conditionalFormatting>
  <conditionalFormatting sqref="D25">
    <cfRule type="dataBar" priority="179">
      <dataBar>
        <cfvo type="num" val="0"/>
        <cfvo type="formula" val="$D$25*$D$25/$B$25"/>
        <color theme="5" tint="0.59999389629810485"/>
      </dataBar>
      <extLst>
        <ext xmlns:x14="http://schemas.microsoft.com/office/spreadsheetml/2009/9/main" uri="{B025F937-C7B1-47D3-B67F-A62EFF666E3E}">
          <x14:id>{6DADA71C-8C55-49C3-A21D-2AAAE96CDF6B}</x14:id>
        </ext>
      </extLst>
    </cfRule>
  </conditionalFormatting>
  <conditionalFormatting sqref="D26">
    <cfRule type="dataBar" priority="180">
      <dataBar>
        <cfvo type="num" val="0"/>
        <cfvo type="formula" val="$D$26*$D$26/$B$26"/>
        <color theme="5" tint="0.59999389629810485"/>
      </dataBar>
      <extLst>
        <ext xmlns:x14="http://schemas.microsoft.com/office/spreadsheetml/2009/9/main" uri="{B025F937-C7B1-47D3-B67F-A62EFF666E3E}">
          <x14:id>{8F746CBD-40C0-49C9-85A7-291687F293F5}</x14:id>
        </ext>
      </extLst>
    </cfRule>
  </conditionalFormatting>
  <conditionalFormatting sqref="D27">
    <cfRule type="dataBar" priority="181">
      <dataBar>
        <cfvo type="num" val="0"/>
        <cfvo type="formula" val="$D$27*$D$27/$B$27"/>
        <color theme="5" tint="0.59999389629810485"/>
      </dataBar>
      <extLst>
        <ext xmlns:x14="http://schemas.microsoft.com/office/spreadsheetml/2009/9/main" uri="{B025F937-C7B1-47D3-B67F-A62EFF666E3E}">
          <x14:id>{14FC215C-0193-4F82-9D30-4C9653FB5909}</x14:id>
        </ext>
      </extLst>
    </cfRule>
  </conditionalFormatting>
  <conditionalFormatting sqref="D28">
    <cfRule type="dataBar" priority="182">
      <dataBar>
        <cfvo type="num" val="0"/>
        <cfvo type="formula" val="$D$28*$D$28/$B$28"/>
        <color theme="5" tint="0.59999389629810485"/>
      </dataBar>
      <extLst>
        <ext xmlns:x14="http://schemas.microsoft.com/office/spreadsheetml/2009/9/main" uri="{B025F937-C7B1-47D3-B67F-A62EFF666E3E}">
          <x14:id>{FBD5F065-95A4-40B4-B2C8-27C53BAAB9E5}</x14:id>
        </ext>
      </extLst>
    </cfRule>
  </conditionalFormatting>
  <conditionalFormatting sqref="D29">
    <cfRule type="dataBar" priority="183">
      <dataBar>
        <cfvo type="num" val="0"/>
        <cfvo type="formula" val="$D$29*$D$29/$B$29"/>
        <color theme="5" tint="0.59999389629810485"/>
      </dataBar>
      <extLst>
        <ext xmlns:x14="http://schemas.microsoft.com/office/spreadsheetml/2009/9/main" uri="{B025F937-C7B1-47D3-B67F-A62EFF666E3E}">
          <x14:id>{87E4BD18-6A73-4866-AE84-A224525872A9}</x14:id>
        </ext>
      </extLst>
    </cfRule>
  </conditionalFormatting>
  <conditionalFormatting sqref="D30">
    <cfRule type="dataBar" priority="184">
      <dataBar>
        <cfvo type="num" val="0"/>
        <cfvo type="formula" val="$D$30*$D$30/$B$30"/>
        <color theme="5" tint="0.59999389629810485"/>
      </dataBar>
      <extLst>
        <ext xmlns:x14="http://schemas.microsoft.com/office/spreadsheetml/2009/9/main" uri="{B025F937-C7B1-47D3-B67F-A62EFF666E3E}">
          <x14:id>{39D2E40F-38A1-480A-A08D-CD56305AB38D}</x14:id>
        </ext>
      </extLst>
    </cfRule>
  </conditionalFormatting>
  <conditionalFormatting sqref="D31">
    <cfRule type="dataBar" priority="185">
      <dataBar>
        <cfvo type="num" val="0"/>
        <cfvo type="formula" val="$D$31*$D$31/$B$31"/>
        <color theme="5" tint="0.59999389629810485"/>
      </dataBar>
      <extLst>
        <ext xmlns:x14="http://schemas.microsoft.com/office/spreadsheetml/2009/9/main" uri="{B025F937-C7B1-47D3-B67F-A62EFF666E3E}">
          <x14:id>{5AA99D49-4C56-4FFE-9DEF-1784B30B98C9}</x14:id>
        </ext>
      </extLst>
    </cfRule>
  </conditionalFormatting>
  <conditionalFormatting sqref="D32">
    <cfRule type="dataBar" priority="186">
      <dataBar>
        <cfvo type="num" val="0"/>
        <cfvo type="formula" val="$D$32*$D$32/$B$32"/>
        <color theme="5" tint="0.59999389629810485"/>
      </dataBar>
      <extLst>
        <ext xmlns:x14="http://schemas.microsoft.com/office/spreadsheetml/2009/9/main" uri="{B025F937-C7B1-47D3-B67F-A62EFF666E3E}">
          <x14:id>{334A8429-A142-497B-AEA4-046CE0E5B077}</x14:id>
        </ext>
      </extLst>
    </cfRule>
  </conditionalFormatting>
  <conditionalFormatting sqref="D33">
    <cfRule type="dataBar" priority="187">
      <dataBar>
        <cfvo type="num" val="0"/>
        <cfvo type="formula" val="$D$33*$D$33/$B$33"/>
        <color theme="5" tint="0.59999389629810485"/>
      </dataBar>
      <extLst>
        <ext xmlns:x14="http://schemas.microsoft.com/office/spreadsheetml/2009/9/main" uri="{B025F937-C7B1-47D3-B67F-A62EFF666E3E}">
          <x14:id>{CB01384A-81B0-4879-AEE4-706FB6169859}</x14:id>
        </ext>
      </extLst>
    </cfRule>
  </conditionalFormatting>
  <conditionalFormatting sqref="D34">
    <cfRule type="dataBar" priority="188">
      <dataBar>
        <cfvo type="num" val="0"/>
        <cfvo type="formula" val="$D$34*$D$34/$B$34"/>
        <color theme="5" tint="0.59999389629810485"/>
      </dataBar>
      <extLst>
        <ext xmlns:x14="http://schemas.microsoft.com/office/spreadsheetml/2009/9/main" uri="{B025F937-C7B1-47D3-B67F-A62EFF666E3E}">
          <x14:id>{D8E3F19A-F91E-4657-B133-A5139AB266ED}</x14:id>
        </ext>
      </extLst>
    </cfRule>
  </conditionalFormatting>
  <conditionalFormatting sqref="D35">
    <cfRule type="dataBar" priority="189">
      <dataBar>
        <cfvo type="num" val="0"/>
        <cfvo type="formula" val="$D$35*$D$35/$B$35"/>
        <color theme="5" tint="0.59999389629810485"/>
      </dataBar>
      <extLst>
        <ext xmlns:x14="http://schemas.microsoft.com/office/spreadsheetml/2009/9/main" uri="{B025F937-C7B1-47D3-B67F-A62EFF666E3E}">
          <x14:id>{C4D17458-D748-4F73-9534-0DC864787507}</x14:id>
        </ext>
      </extLst>
    </cfRule>
  </conditionalFormatting>
  <conditionalFormatting sqref="D36">
    <cfRule type="dataBar" priority="190">
      <dataBar>
        <cfvo type="num" val="0"/>
        <cfvo type="formula" val="$D$36*$D$36/$B$36"/>
        <color theme="5" tint="0.59999389629810485"/>
      </dataBar>
      <extLst>
        <ext xmlns:x14="http://schemas.microsoft.com/office/spreadsheetml/2009/9/main" uri="{B025F937-C7B1-47D3-B67F-A62EFF666E3E}">
          <x14:id>{993144E6-38EF-45FE-BD53-BAD3FDB32732}</x14:id>
        </ext>
      </extLst>
    </cfRule>
  </conditionalFormatting>
  <conditionalFormatting sqref="D37">
    <cfRule type="dataBar" priority="191">
      <dataBar>
        <cfvo type="num" val="0"/>
        <cfvo type="formula" val="$D$37*$D$37/$B$37"/>
        <color theme="5" tint="0.59999389629810485"/>
      </dataBar>
      <extLst>
        <ext xmlns:x14="http://schemas.microsoft.com/office/spreadsheetml/2009/9/main" uri="{B025F937-C7B1-47D3-B67F-A62EFF666E3E}">
          <x14:id>{F1589FBF-050E-4B27-8DAA-404B5B4585E0}</x14:id>
        </ext>
      </extLst>
    </cfRule>
  </conditionalFormatting>
  <conditionalFormatting sqref="D38">
    <cfRule type="dataBar" priority="192">
      <dataBar>
        <cfvo type="num" val="0"/>
        <cfvo type="formula" val="$D$38*$D$38/$B$38"/>
        <color theme="5" tint="0.59999389629810485"/>
      </dataBar>
      <extLst>
        <ext xmlns:x14="http://schemas.microsoft.com/office/spreadsheetml/2009/9/main" uri="{B025F937-C7B1-47D3-B67F-A62EFF666E3E}">
          <x14:id>{D9C05C32-411B-4F6C-AABD-AF741BCEBE8E}</x14:id>
        </ext>
      </extLst>
    </cfRule>
  </conditionalFormatting>
  <conditionalFormatting sqref="H6">
    <cfRule type="dataBar" priority="193">
      <dataBar>
        <cfvo type="num" val="0"/>
        <cfvo type="formula" val="$H$6*$H$6/$F$6"/>
        <color theme="5" tint="0.59999389629810485"/>
      </dataBar>
      <extLst>
        <ext xmlns:x14="http://schemas.microsoft.com/office/spreadsheetml/2009/9/main" uri="{B025F937-C7B1-47D3-B67F-A62EFF666E3E}">
          <x14:id>{B5F2179C-54A3-4ECF-A759-915738926D28}</x14:id>
        </ext>
      </extLst>
    </cfRule>
  </conditionalFormatting>
  <conditionalFormatting sqref="H7">
    <cfRule type="dataBar" priority="194">
      <dataBar>
        <cfvo type="num" val="0"/>
        <cfvo type="formula" val="$H$7*$H$7/$F$7"/>
        <color theme="5" tint="0.59999389629810485"/>
      </dataBar>
      <extLst>
        <ext xmlns:x14="http://schemas.microsoft.com/office/spreadsheetml/2009/9/main" uri="{B025F937-C7B1-47D3-B67F-A62EFF666E3E}">
          <x14:id>{AD9ABDEE-9DC9-4DD7-A53B-45B3C9060B0E}</x14:id>
        </ext>
      </extLst>
    </cfRule>
  </conditionalFormatting>
  <conditionalFormatting sqref="H8">
    <cfRule type="dataBar" priority="195">
      <dataBar>
        <cfvo type="num" val="0"/>
        <cfvo type="formula" val="$H$8*$H$8/$F$8"/>
        <color theme="5" tint="0.59999389629810485"/>
      </dataBar>
      <extLst>
        <ext xmlns:x14="http://schemas.microsoft.com/office/spreadsheetml/2009/9/main" uri="{B025F937-C7B1-47D3-B67F-A62EFF666E3E}">
          <x14:id>{D3A5F956-E625-4F81-A8B8-1A410FFE78A1}</x14:id>
        </ext>
      </extLst>
    </cfRule>
  </conditionalFormatting>
  <conditionalFormatting sqref="H16">
    <cfRule type="dataBar" priority="196">
      <dataBar>
        <cfvo type="num" val="0"/>
        <cfvo type="formula" val="$H$16*$H$16/$F$16"/>
        <color theme="5" tint="0.59999389629810485"/>
      </dataBar>
      <extLst>
        <ext xmlns:x14="http://schemas.microsoft.com/office/spreadsheetml/2009/9/main" uri="{B025F937-C7B1-47D3-B67F-A62EFF666E3E}">
          <x14:id>{1733F621-6526-4CE3-A097-49AEAD8BFB6D}</x14:id>
        </ext>
      </extLst>
    </cfRule>
  </conditionalFormatting>
  <conditionalFormatting sqref="H17">
    <cfRule type="dataBar" priority="197">
      <dataBar>
        <cfvo type="num" val="0"/>
        <cfvo type="formula" val="$H$17*$H$17/$F$17"/>
        <color theme="5" tint="0.59999389629810485"/>
      </dataBar>
      <extLst>
        <ext xmlns:x14="http://schemas.microsoft.com/office/spreadsheetml/2009/9/main" uri="{B025F937-C7B1-47D3-B67F-A62EFF666E3E}">
          <x14:id>{2B3505A1-BEEF-4E90-A398-163EB2E63B7C}</x14:id>
        </ext>
      </extLst>
    </cfRule>
  </conditionalFormatting>
  <conditionalFormatting sqref="H18">
    <cfRule type="dataBar" priority="198">
      <dataBar>
        <cfvo type="num" val="0"/>
        <cfvo type="formula" val="$H$18*$H$18/$F$18"/>
        <color theme="5" tint="0.59999389629810485"/>
      </dataBar>
      <extLst>
        <ext xmlns:x14="http://schemas.microsoft.com/office/spreadsheetml/2009/9/main" uri="{B025F937-C7B1-47D3-B67F-A62EFF666E3E}">
          <x14:id>{16A36E13-D26C-4318-8325-32525344E0A5}</x14:id>
        </ext>
      </extLst>
    </cfRule>
  </conditionalFormatting>
  <conditionalFormatting sqref="H23">
    <cfRule type="dataBar" priority="199">
      <dataBar>
        <cfvo type="num" val="0"/>
        <cfvo type="formula" val="$H$23*$H$23/$F$23"/>
        <color theme="5" tint="0.59999389629810485"/>
      </dataBar>
      <extLst>
        <ext xmlns:x14="http://schemas.microsoft.com/office/spreadsheetml/2009/9/main" uri="{B025F937-C7B1-47D3-B67F-A62EFF666E3E}">
          <x14:id>{658AEEB5-3F95-4B74-885D-12D3C1205E5C}</x14:id>
        </ext>
      </extLst>
    </cfRule>
  </conditionalFormatting>
  <conditionalFormatting sqref="H24">
    <cfRule type="dataBar" priority="200">
      <dataBar>
        <cfvo type="num" val="0"/>
        <cfvo type="formula" val="$H$24*$H$24/$F$24"/>
        <color theme="5" tint="0.59999389629810485"/>
      </dataBar>
      <extLst>
        <ext xmlns:x14="http://schemas.microsoft.com/office/spreadsheetml/2009/9/main" uri="{B025F937-C7B1-47D3-B67F-A62EFF666E3E}">
          <x14:id>{C0C8012C-9291-400A-89D9-B38FE153CBE5}</x14:id>
        </ext>
      </extLst>
    </cfRule>
  </conditionalFormatting>
  <conditionalFormatting sqref="H25">
    <cfRule type="dataBar" priority="201">
      <dataBar>
        <cfvo type="num" val="0"/>
        <cfvo type="formula" val="$H$25*$H$25/$F$25"/>
        <color theme="5" tint="0.59999389629810485"/>
      </dataBar>
      <extLst>
        <ext xmlns:x14="http://schemas.microsoft.com/office/spreadsheetml/2009/9/main" uri="{B025F937-C7B1-47D3-B67F-A62EFF666E3E}">
          <x14:id>{7476FBB2-0217-4B32-B5AD-0CFEE9BB4DD8}</x14:id>
        </ext>
      </extLst>
    </cfRule>
  </conditionalFormatting>
  <conditionalFormatting sqref="H26">
    <cfRule type="dataBar" priority="202">
      <dataBar>
        <cfvo type="num" val="0"/>
        <cfvo type="formula" val="$H$26*$H$26/$F$26"/>
        <color theme="5" tint="0.59999389629810485"/>
      </dataBar>
      <extLst>
        <ext xmlns:x14="http://schemas.microsoft.com/office/spreadsheetml/2009/9/main" uri="{B025F937-C7B1-47D3-B67F-A62EFF666E3E}">
          <x14:id>{D1831936-FED5-41C3-913E-32B5441A0E2D}</x14:id>
        </ext>
      </extLst>
    </cfRule>
  </conditionalFormatting>
  <conditionalFormatting sqref="H27">
    <cfRule type="dataBar" priority="203">
      <dataBar>
        <cfvo type="num" val="0"/>
        <cfvo type="formula" val="$H$27*$H$27/$F$27"/>
        <color theme="5" tint="0.59999389629810485"/>
      </dataBar>
      <extLst>
        <ext xmlns:x14="http://schemas.microsoft.com/office/spreadsheetml/2009/9/main" uri="{B025F937-C7B1-47D3-B67F-A62EFF666E3E}">
          <x14:id>{94F28D8A-E368-4121-A348-1A1FF783A47C}</x14:id>
        </ext>
      </extLst>
    </cfRule>
  </conditionalFormatting>
  <conditionalFormatting sqref="H28">
    <cfRule type="dataBar" priority="204">
      <dataBar>
        <cfvo type="num" val="0"/>
        <cfvo type="formula" val="$H$28*$H$28/$F$28"/>
        <color theme="5" tint="0.59999389629810485"/>
      </dataBar>
      <extLst>
        <ext xmlns:x14="http://schemas.microsoft.com/office/spreadsheetml/2009/9/main" uri="{B025F937-C7B1-47D3-B67F-A62EFF666E3E}">
          <x14:id>{694F12DB-0CEC-486E-B1DC-8848B2AD6CF0}</x14:id>
        </ext>
      </extLst>
    </cfRule>
  </conditionalFormatting>
  <conditionalFormatting sqref="H29">
    <cfRule type="dataBar" priority="205">
      <dataBar>
        <cfvo type="num" val="0"/>
        <cfvo type="formula" val="$H$29*$H$29/$F$29"/>
        <color theme="5" tint="0.59999389629810485"/>
      </dataBar>
      <extLst>
        <ext xmlns:x14="http://schemas.microsoft.com/office/spreadsheetml/2009/9/main" uri="{B025F937-C7B1-47D3-B67F-A62EFF666E3E}">
          <x14:id>{1C14CF7A-423F-47EC-9455-FE85857ABE1A}</x14:id>
        </ext>
      </extLst>
    </cfRule>
  </conditionalFormatting>
  <conditionalFormatting sqref="H30">
    <cfRule type="dataBar" priority="206">
      <dataBar>
        <cfvo type="num" val="0"/>
        <cfvo type="formula" val="$H$30*$H$30/$F$30"/>
        <color theme="5" tint="0.59999389629810485"/>
      </dataBar>
      <extLst>
        <ext xmlns:x14="http://schemas.microsoft.com/office/spreadsheetml/2009/9/main" uri="{B025F937-C7B1-47D3-B67F-A62EFF666E3E}">
          <x14:id>{D6A6F124-FCF6-4232-8BC6-767E0FF69958}</x14:id>
        </ext>
      </extLst>
    </cfRule>
  </conditionalFormatting>
  <conditionalFormatting sqref="H31">
    <cfRule type="dataBar" priority="207">
      <dataBar>
        <cfvo type="num" val="0"/>
        <cfvo type="formula" val="$H$31*$H$31/$F$31"/>
        <color theme="5" tint="0.59999389629810485"/>
      </dataBar>
      <extLst>
        <ext xmlns:x14="http://schemas.microsoft.com/office/spreadsheetml/2009/9/main" uri="{B025F937-C7B1-47D3-B67F-A62EFF666E3E}">
          <x14:id>{67D6295F-6D1B-4C35-9A67-3044ED6BE59A}</x14:id>
        </ext>
      </extLst>
    </cfRule>
  </conditionalFormatting>
  <conditionalFormatting sqref="H32">
    <cfRule type="dataBar" priority="208">
      <dataBar>
        <cfvo type="num" val="0"/>
        <cfvo type="formula" val="$H$32*$H$32/$F$32"/>
        <color theme="5" tint="0.59999389629810485"/>
      </dataBar>
      <extLst>
        <ext xmlns:x14="http://schemas.microsoft.com/office/spreadsheetml/2009/9/main" uri="{B025F937-C7B1-47D3-B67F-A62EFF666E3E}">
          <x14:id>{4DC7D5E1-9CCF-4726-BF3A-E96E9815D90B}</x14:id>
        </ext>
      </extLst>
    </cfRule>
  </conditionalFormatting>
  <conditionalFormatting sqref="H33">
    <cfRule type="dataBar" priority="209">
      <dataBar>
        <cfvo type="num" val="0"/>
        <cfvo type="formula" val="$H$33*$H$33/$F$33"/>
        <color theme="5" tint="0.59999389629810485"/>
      </dataBar>
      <extLst>
        <ext xmlns:x14="http://schemas.microsoft.com/office/spreadsheetml/2009/9/main" uri="{B025F937-C7B1-47D3-B67F-A62EFF666E3E}">
          <x14:id>{E90DACF6-ECA8-43F8-B84B-F35C36184A24}</x14:id>
        </ext>
      </extLst>
    </cfRule>
  </conditionalFormatting>
  <conditionalFormatting sqref="H34">
    <cfRule type="dataBar" priority="210">
      <dataBar>
        <cfvo type="num" val="0"/>
        <cfvo type="formula" val="$H$34*$H$34/$F$34"/>
        <color theme="5" tint="0.59999389629810485"/>
      </dataBar>
      <extLst>
        <ext xmlns:x14="http://schemas.microsoft.com/office/spreadsheetml/2009/9/main" uri="{B025F937-C7B1-47D3-B67F-A62EFF666E3E}">
          <x14:id>{1A8E544B-69EC-468E-BE95-5387F7105280}</x14:id>
        </ext>
      </extLst>
    </cfRule>
  </conditionalFormatting>
  <conditionalFormatting sqref="H35">
    <cfRule type="dataBar" priority="211">
      <dataBar>
        <cfvo type="num" val="0"/>
        <cfvo type="formula" val="$H$35*$H$35/$F$35"/>
        <color theme="5" tint="0.59999389629810485"/>
      </dataBar>
      <extLst>
        <ext xmlns:x14="http://schemas.microsoft.com/office/spreadsheetml/2009/9/main" uri="{B025F937-C7B1-47D3-B67F-A62EFF666E3E}">
          <x14:id>{159D251D-E50E-4735-8385-60281EE516A2}</x14:id>
        </ext>
      </extLst>
    </cfRule>
  </conditionalFormatting>
  <conditionalFormatting sqref="H36">
    <cfRule type="dataBar" priority="212">
      <dataBar>
        <cfvo type="num" val="0"/>
        <cfvo type="formula" val="$H$36*$H$36/$F$36"/>
        <color theme="5" tint="0.59999389629810485"/>
      </dataBar>
      <extLst>
        <ext xmlns:x14="http://schemas.microsoft.com/office/spreadsheetml/2009/9/main" uri="{B025F937-C7B1-47D3-B67F-A62EFF666E3E}">
          <x14:id>{08EAE02E-26CB-4A10-B1BF-30821B8B1878}</x14:id>
        </ext>
      </extLst>
    </cfRule>
  </conditionalFormatting>
  <conditionalFormatting sqref="H37">
    <cfRule type="dataBar" priority="213">
      <dataBar>
        <cfvo type="num" val="0"/>
        <cfvo type="formula" val="$H$37*$H$37/$F$37"/>
        <color theme="5" tint="0.59999389629810485"/>
      </dataBar>
      <extLst>
        <ext xmlns:x14="http://schemas.microsoft.com/office/spreadsheetml/2009/9/main" uri="{B025F937-C7B1-47D3-B67F-A62EFF666E3E}">
          <x14:id>{8EA6DBC1-4DE6-403C-801C-5CF63A72B7BA}</x14:id>
        </ext>
      </extLst>
    </cfRule>
  </conditionalFormatting>
  <conditionalFormatting sqref="H38">
    <cfRule type="dataBar" priority="214">
      <dataBar>
        <cfvo type="num" val="0"/>
        <cfvo type="formula" val="$H$38*$H$38/$F$38"/>
        <color theme="5" tint="0.59999389629810485"/>
      </dataBar>
      <extLst>
        <ext xmlns:x14="http://schemas.microsoft.com/office/spreadsheetml/2009/9/main" uri="{B025F937-C7B1-47D3-B67F-A62EFF666E3E}">
          <x14:id>{7A0DF7A4-11B4-4F12-A43E-EF7F7062F451}</x14:id>
        </ext>
      </extLst>
    </cfRule>
  </conditionalFormatting>
  <conditionalFormatting sqref="D9">
    <cfRule type="dataBar" priority="215">
      <dataBar>
        <cfvo type="num" val="0"/>
        <cfvo type="formula" val="$D$9*$D$9/$B$9"/>
        <color theme="5" tint="0.59999389629810485"/>
      </dataBar>
      <extLst>
        <ext xmlns:x14="http://schemas.microsoft.com/office/spreadsheetml/2009/9/main" uri="{B025F937-C7B1-47D3-B67F-A62EFF666E3E}">
          <x14:id>{C21766A3-434F-4DBF-AD69-BA6805B4AF1F}</x14:id>
        </ext>
      </extLst>
    </cfRule>
  </conditionalFormatting>
  <conditionalFormatting sqref="H9">
    <cfRule type="dataBar" priority="216">
      <dataBar>
        <cfvo type="num" val="0"/>
        <cfvo type="formula" val="$H$9*$H$9/$F$9"/>
        <color theme="5" tint="0.59999389629810485"/>
      </dataBar>
      <extLst>
        <ext xmlns:x14="http://schemas.microsoft.com/office/spreadsheetml/2009/9/main" uri="{B025F937-C7B1-47D3-B67F-A62EFF666E3E}">
          <x14:id>{F6EFEE73-F378-4750-9A8D-5323A9FE44D3}</x14:id>
        </ext>
      </extLst>
    </cfRule>
  </conditionalFormatting>
  <conditionalFormatting sqref="D10">
    <cfRule type="dataBar" priority="217">
      <dataBar>
        <cfvo type="num" val="0"/>
        <cfvo type="formula" val="$D$10*$D$10/$B$10"/>
        <color theme="5" tint="0.59999389629810485"/>
      </dataBar>
      <extLst>
        <ext xmlns:x14="http://schemas.microsoft.com/office/spreadsheetml/2009/9/main" uri="{B025F937-C7B1-47D3-B67F-A62EFF666E3E}">
          <x14:id>{1AE9A89C-5932-4B89-A97C-846A263A5FD3}</x14:id>
        </ext>
      </extLst>
    </cfRule>
  </conditionalFormatting>
  <conditionalFormatting sqref="H10">
    <cfRule type="dataBar" priority="218">
      <dataBar>
        <cfvo type="num" val="0"/>
        <cfvo type="formula" val="$H$10*$H$10/$F$10"/>
        <color theme="5" tint="0.59999389629810485"/>
      </dataBar>
      <extLst>
        <ext xmlns:x14="http://schemas.microsoft.com/office/spreadsheetml/2009/9/main" uri="{B025F937-C7B1-47D3-B67F-A62EFF666E3E}">
          <x14:id>{3DCFEE77-D1DE-4499-B382-1F76E21068A5}</x14:id>
        </ext>
      </extLst>
    </cfRule>
  </conditionalFormatting>
  <conditionalFormatting sqref="D11">
    <cfRule type="dataBar" priority="219">
      <dataBar>
        <cfvo type="num" val="0"/>
        <cfvo type="formula" val="$D$11*$D$11/$B$11"/>
        <color theme="5" tint="0.59999389629810485"/>
      </dataBar>
      <extLst>
        <ext xmlns:x14="http://schemas.microsoft.com/office/spreadsheetml/2009/9/main" uri="{B025F937-C7B1-47D3-B67F-A62EFF666E3E}">
          <x14:id>{D2B8DFA2-B712-4003-9D56-8A8198F68A93}</x14:id>
        </ext>
      </extLst>
    </cfRule>
  </conditionalFormatting>
  <conditionalFormatting sqref="H11">
    <cfRule type="dataBar" priority="220">
      <dataBar>
        <cfvo type="num" val="0"/>
        <cfvo type="formula" val="$H$11*$H$11/$F$11"/>
        <color theme="5" tint="0.59999389629810485"/>
      </dataBar>
      <extLst>
        <ext xmlns:x14="http://schemas.microsoft.com/office/spreadsheetml/2009/9/main" uri="{B025F937-C7B1-47D3-B67F-A62EFF666E3E}">
          <x14:id>{DD82F822-B4EB-4C66-837F-93F2FC765128}</x14:id>
        </ext>
      </extLst>
    </cfRule>
  </conditionalFormatting>
  <conditionalFormatting sqref="D12">
    <cfRule type="dataBar" priority="221">
      <dataBar>
        <cfvo type="num" val="0"/>
        <cfvo type="formula" val="$D$12*$D$12/$B$12"/>
        <color theme="5" tint="0.59999389629810485"/>
      </dataBar>
      <extLst>
        <ext xmlns:x14="http://schemas.microsoft.com/office/spreadsheetml/2009/9/main" uri="{B025F937-C7B1-47D3-B67F-A62EFF666E3E}">
          <x14:id>{7ECC9854-8842-41B9-BFE9-8D7B2E8D5DC4}</x14:id>
        </ext>
      </extLst>
    </cfRule>
  </conditionalFormatting>
  <conditionalFormatting sqref="H12">
    <cfRule type="dataBar" priority="222">
      <dataBar>
        <cfvo type="num" val="0"/>
        <cfvo type="formula" val="$H$12*$H$12/$F$12"/>
        <color theme="5" tint="0.59999389629810485"/>
      </dataBar>
      <extLst>
        <ext xmlns:x14="http://schemas.microsoft.com/office/spreadsheetml/2009/9/main" uri="{B025F937-C7B1-47D3-B67F-A62EFF666E3E}">
          <x14:id>{90A4FC10-2E88-45C6-8EB7-A4BF926D2D46}</x14:id>
        </ext>
      </extLst>
    </cfRule>
  </conditionalFormatting>
  <conditionalFormatting sqref="D13">
    <cfRule type="dataBar" priority="223">
      <dataBar>
        <cfvo type="num" val="0"/>
        <cfvo type="formula" val="$D$13*$D$13/$B$13"/>
        <color theme="5" tint="0.59999389629810485"/>
      </dataBar>
      <extLst>
        <ext xmlns:x14="http://schemas.microsoft.com/office/spreadsheetml/2009/9/main" uri="{B025F937-C7B1-47D3-B67F-A62EFF666E3E}">
          <x14:id>{9E0FFCF5-C264-4CA8-91D6-CA1F9C389E43}</x14:id>
        </ext>
      </extLst>
    </cfRule>
  </conditionalFormatting>
  <conditionalFormatting sqref="H13">
    <cfRule type="dataBar" priority="224">
      <dataBar>
        <cfvo type="num" val="0"/>
        <cfvo type="formula" val="$H$13*$H$13/$F$13"/>
        <color theme="5" tint="0.59999389629810485"/>
      </dataBar>
      <extLst>
        <ext xmlns:x14="http://schemas.microsoft.com/office/spreadsheetml/2009/9/main" uri="{B025F937-C7B1-47D3-B67F-A62EFF666E3E}">
          <x14:id>{AF296F2F-7742-40E6-83B0-BF15470948EC}</x14:id>
        </ext>
      </extLst>
    </cfRule>
  </conditionalFormatting>
  <conditionalFormatting sqref="D14">
    <cfRule type="dataBar" priority="225">
      <dataBar>
        <cfvo type="num" val="0"/>
        <cfvo type="formula" val="$D$14*$D$14/$B$14"/>
        <color theme="5" tint="0.59999389629810485"/>
      </dataBar>
      <extLst>
        <ext xmlns:x14="http://schemas.microsoft.com/office/spreadsheetml/2009/9/main" uri="{B025F937-C7B1-47D3-B67F-A62EFF666E3E}">
          <x14:id>{C1390BCD-1246-45A2-85CC-9AD0268F8185}</x14:id>
        </ext>
      </extLst>
    </cfRule>
  </conditionalFormatting>
  <conditionalFormatting sqref="H14">
    <cfRule type="dataBar" priority="226">
      <dataBar>
        <cfvo type="num" val="0"/>
        <cfvo type="formula" val="$H$14*$H$14/$F$14"/>
        <color theme="5" tint="0.59999389629810485"/>
      </dataBar>
      <extLst>
        <ext xmlns:x14="http://schemas.microsoft.com/office/spreadsheetml/2009/9/main" uri="{B025F937-C7B1-47D3-B67F-A62EFF666E3E}">
          <x14:id>{57CD69DB-FDB8-40E1-8697-0CFDB4DFB157}</x14:id>
        </ext>
      </extLst>
    </cfRule>
  </conditionalFormatting>
  <conditionalFormatting sqref="D15">
    <cfRule type="dataBar" priority="227">
      <dataBar>
        <cfvo type="num" val="0"/>
        <cfvo type="formula" val="$D$15*$D$15/$B$15"/>
        <color theme="5" tint="0.59999389629810485"/>
      </dataBar>
      <extLst>
        <ext xmlns:x14="http://schemas.microsoft.com/office/spreadsheetml/2009/9/main" uri="{B025F937-C7B1-47D3-B67F-A62EFF666E3E}">
          <x14:id>{2B10518E-9220-441E-B8C3-DF11E36BF734}</x14:id>
        </ext>
      </extLst>
    </cfRule>
  </conditionalFormatting>
  <conditionalFormatting sqref="H15">
    <cfRule type="dataBar" priority="228">
      <dataBar>
        <cfvo type="num" val="0"/>
        <cfvo type="formula" val="$H$15*$H$15/$F$15"/>
        <color theme="5" tint="0.59999389629810485"/>
      </dataBar>
      <extLst>
        <ext xmlns:x14="http://schemas.microsoft.com/office/spreadsheetml/2009/9/main" uri="{B025F937-C7B1-47D3-B67F-A62EFF666E3E}">
          <x14:id>{D1DD59F8-D2D7-4B25-B49A-B67130750B4E}</x14:id>
        </ext>
      </extLst>
    </cfRule>
  </conditionalFormatting>
  <conditionalFormatting sqref="D19">
    <cfRule type="dataBar" priority="229">
      <dataBar>
        <cfvo type="num" val="0"/>
        <cfvo type="formula" val="$D$19*$D$19/$B$19"/>
        <color theme="5" tint="0.59999389629810485"/>
      </dataBar>
      <extLst>
        <ext xmlns:x14="http://schemas.microsoft.com/office/spreadsheetml/2009/9/main" uri="{B025F937-C7B1-47D3-B67F-A62EFF666E3E}">
          <x14:id>{6B4082E2-B57E-4AEE-AAD6-4002FE1A840D}</x14:id>
        </ext>
      </extLst>
    </cfRule>
  </conditionalFormatting>
  <conditionalFormatting sqref="H19">
    <cfRule type="dataBar" priority="230">
      <dataBar>
        <cfvo type="num" val="0"/>
        <cfvo type="formula" val="$H$19*$H$19/$F$19"/>
        <color theme="5" tint="0.59999389629810485"/>
      </dataBar>
      <extLst>
        <ext xmlns:x14="http://schemas.microsoft.com/office/spreadsheetml/2009/9/main" uri="{B025F937-C7B1-47D3-B67F-A62EFF666E3E}">
          <x14:id>{2700B134-EF19-430D-9A0C-96DDD799D7AE}</x14:id>
        </ext>
      </extLst>
    </cfRule>
  </conditionalFormatting>
  <conditionalFormatting sqref="D20">
    <cfRule type="dataBar" priority="231">
      <dataBar>
        <cfvo type="num" val="0"/>
        <cfvo type="formula" val="$D$20*$D$20/$B$20"/>
        <color theme="5" tint="0.59999389629810485"/>
      </dataBar>
      <extLst>
        <ext xmlns:x14="http://schemas.microsoft.com/office/spreadsheetml/2009/9/main" uri="{B025F937-C7B1-47D3-B67F-A62EFF666E3E}">
          <x14:id>{D6DDDEBC-6305-464C-89DD-B2642C2E47E3}</x14:id>
        </ext>
      </extLst>
    </cfRule>
  </conditionalFormatting>
  <conditionalFormatting sqref="H20">
    <cfRule type="dataBar" priority="232">
      <dataBar>
        <cfvo type="num" val="0"/>
        <cfvo type="formula" val="$H$20*$H$20/$F$20"/>
        <color theme="5" tint="0.59999389629810485"/>
      </dataBar>
      <extLst>
        <ext xmlns:x14="http://schemas.microsoft.com/office/spreadsheetml/2009/9/main" uri="{B025F937-C7B1-47D3-B67F-A62EFF666E3E}">
          <x14:id>{DF1035B5-3605-4A05-A4A2-9D0F794A5D14}</x14:id>
        </ext>
      </extLst>
    </cfRule>
  </conditionalFormatting>
  <conditionalFormatting sqref="D21">
    <cfRule type="dataBar" priority="233">
      <dataBar>
        <cfvo type="num" val="0"/>
        <cfvo type="formula" val="$D$21*$D$21/$B$21"/>
        <color theme="5" tint="0.59999389629810485"/>
      </dataBar>
      <extLst>
        <ext xmlns:x14="http://schemas.microsoft.com/office/spreadsheetml/2009/9/main" uri="{B025F937-C7B1-47D3-B67F-A62EFF666E3E}">
          <x14:id>{56E2D972-7816-483C-8023-38FA361717E4}</x14:id>
        </ext>
      </extLst>
    </cfRule>
  </conditionalFormatting>
  <conditionalFormatting sqref="H21">
    <cfRule type="dataBar" priority="234">
      <dataBar>
        <cfvo type="num" val="0"/>
        <cfvo type="formula" val="$H$21*$H$21/$F$21"/>
        <color theme="5" tint="0.59999389629810485"/>
      </dataBar>
      <extLst>
        <ext xmlns:x14="http://schemas.microsoft.com/office/spreadsheetml/2009/9/main" uri="{B025F937-C7B1-47D3-B67F-A62EFF666E3E}">
          <x14:id>{86271857-FD20-4A3D-836E-2BBE85F2536E}</x14:id>
        </ext>
      </extLst>
    </cfRule>
  </conditionalFormatting>
  <conditionalFormatting sqref="D22">
    <cfRule type="dataBar" priority="235">
      <dataBar>
        <cfvo type="num" val="0"/>
        <cfvo type="formula" val="$D$22*$D$22/$B$22"/>
        <color theme="5" tint="0.59999389629810485"/>
      </dataBar>
      <extLst>
        <ext xmlns:x14="http://schemas.microsoft.com/office/spreadsheetml/2009/9/main" uri="{B025F937-C7B1-47D3-B67F-A62EFF666E3E}">
          <x14:id>{ED332C07-5AF2-4666-8745-D48958F2C3CE}</x14:id>
        </ext>
      </extLst>
    </cfRule>
  </conditionalFormatting>
  <conditionalFormatting sqref="H22">
    <cfRule type="dataBar" priority="236">
      <dataBar>
        <cfvo type="num" val="0"/>
        <cfvo type="formula" val="$H$22*$H$22/$F$22"/>
        <color theme="5" tint="0.59999389629810485"/>
      </dataBar>
      <extLst>
        <ext xmlns:x14="http://schemas.microsoft.com/office/spreadsheetml/2009/9/main" uri="{B025F937-C7B1-47D3-B67F-A62EFF666E3E}">
          <x14:id>{51013E3B-A756-46BD-9E6E-75F4D8D04C68}</x14:id>
        </ext>
      </extLst>
    </cfRule>
  </conditionalFormatting>
  <conditionalFormatting sqref="E6:E38">
    <cfRule type="expression" dxfId="2" priority="11">
      <formula>IF(INDEX(#REF!,4,ROW(A6)-5)="yes",TRUE,FALSE)</formula>
    </cfRule>
  </conditionalFormatting>
  <conditionalFormatting sqref="I6:I38">
    <cfRule type="expression" dxfId="1" priority="10">
      <formula>IF(INDEX(#REF!,14,ROW(A6)-5)="yes",TRUE,FALSE)</formula>
    </cfRule>
  </conditionalFormatting>
  <dataValidations disablePrompts="1" count="3">
    <dataValidation type="decimal" operator="greaterThanOrEqual" allowBlank="1" showInputMessage="1" showErrorMessage="1" errorTitle="Critères" error="Nombres positifs ou nuls uniquement !" sqref="D6:D38 H6:H38">
      <formula1>0</formula1>
    </dataValidation>
    <dataValidation type="list" showInputMessage="1" showErrorMessage="1" sqref="G2 C2 E2 I2">
      <formula1>"Measure,Rate"</formula1>
    </dataValidation>
    <dataValidation type="list" allowBlank="1" showInputMessage="1" showErrorMessage="1" sqref="B2 H2 F2 D2">
      <formula1>$A$6:$A$1011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7445EB2-5CC7-4AC8-86EB-1F7D0397CDD0}">
            <x14:dataBar minLength="0" maxLength="100" gradient="0" negativeBarColorSameAsPositive="1">
              <x14:cfvo type="num">
                <xm:f>0</xm:f>
              </x14:cfvo>
              <x14:cfvo type="formula">
                <xm:f>$D$6*$D$6/$B$6</xm:f>
              </x14:cfvo>
              <x14:axisColor theme="0"/>
            </x14:dataBar>
          </x14:cfRule>
          <xm:sqref>D6</xm:sqref>
        </x14:conditionalFormatting>
        <x14:conditionalFormatting xmlns:xm="http://schemas.microsoft.com/office/excel/2006/main">
          <x14:cfRule type="dataBar" id="{D7417371-B782-4764-B020-35EE31DC3F49}">
            <x14:dataBar minLength="0" maxLength="100" gradient="0" negativeBarColorSameAsPositive="1">
              <x14:cfvo type="num">
                <xm:f>0</xm:f>
              </x14:cfvo>
              <x14:cfvo type="formula">
                <xm:f>$D$7*$D$7/$B$7</xm:f>
              </x14:cfvo>
              <x14:axisColor theme="0"/>
            </x14:dataBar>
          </x14:cfRule>
          <xm:sqref>D7</xm:sqref>
        </x14:conditionalFormatting>
        <x14:conditionalFormatting xmlns:xm="http://schemas.microsoft.com/office/excel/2006/main">
          <x14:cfRule type="dataBar" id="{720BA69D-F692-421B-A0C1-548B81BCEAA9}">
            <x14:dataBar minLength="0" maxLength="100" gradient="0" negativeBarColorSameAsPositive="1">
              <x14:cfvo type="num">
                <xm:f>0</xm:f>
              </x14:cfvo>
              <x14:cfvo type="formula">
                <xm:f>$D$8*$D$8/$B$8</xm:f>
              </x14:cfvo>
              <x14:axisColor theme="0"/>
            </x14:dataBar>
          </x14:cfRule>
          <xm:sqref>D8</xm:sqref>
        </x14:conditionalFormatting>
        <x14:conditionalFormatting xmlns:xm="http://schemas.microsoft.com/office/excel/2006/main">
          <x14:cfRule type="dataBar" id="{1E4744FB-26C2-48F2-A95D-0BBE29333C94}">
            <x14:dataBar minLength="0" maxLength="100" gradient="0" negativeBarColorSameAsPositive="1">
              <x14:cfvo type="num">
                <xm:f>0</xm:f>
              </x14:cfvo>
              <x14:cfvo type="formula">
                <xm:f>$D$16*$D$16/$B$16</xm:f>
              </x14:cfvo>
              <x14:axisColor theme="0"/>
            </x14:dataBar>
          </x14:cfRule>
          <xm:sqref>D16</xm:sqref>
        </x14:conditionalFormatting>
        <x14:conditionalFormatting xmlns:xm="http://schemas.microsoft.com/office/excel/2006/main">
          <x14:cfRule type="dataBar" id="{9487048D-3210-4C45-972E-BFFC7D16D362}">
            <x14:dataBar minLength="0" maxLength="100" gradient="0" negativeBarColorSameAsPositive="1">
              <x14:cfvo type="num">
                <xm:f>0</xm:f>
              </x14:cfvo>
              <x14:cfvo type="formula">
                <xm:f>$D$17*$D$17/$B$17</xm:f>
              </x14:cfvo>
              <x14:axisColor theme="0"/>
            </x14:dataBar>
          </x14:cfRule>
          <xm:sqref>D17</xm:sqref>
        </x14:conditionalFormatting>
        <x14:conditionalFormatting xmlns:xm="http://schemas.microsoft.com/office/excel/2006/main">
          <x14:cfRule type="dataBar" id="{33D3AE8B-FA7E-4387-B87B-7DEA60AB0F47}">
            <x14:dataBar minLength="0" maxLength="100" gradient="0" negativeBarColorSameAsPositive="1">
              <x14:cfvo type="num">
                <xm:f>0</xm:f>
              </x14:cfvo>
              <x14:cfvo type="formula">
                <xm:f>$D$18*$D$18/$B$18</xm:f>
              </x14:cfvo>
              <x14:axisColor theme="0"/>
            </x14:dataBar>
          </x14:cfRule>
          <xm:sqref>D18</xm:sqref>
        </x14:conditionalFormatting>
        <x14:conditionalFormatting xmlns:xm="http://schemas.microsoft.com/office/excel/2006/main">
          <x14:cfRule type="dataBar" id="{FA9F7586-A8CD-46E5-AD78-06A4533F88DF}">
            <x14:dataBar minLength="0" maxLength="100" gradient="0" negativeBarColorSameAsPositive="1">
              <x14:cfvo type="num">
                <xm:f>0</xm:f>
              </x14:cfvo>
              <x14:cfvo type="formula">
                <xm:f>$D$23*$D$23/$B$23</xm:f>
              </x14:cfvo>
              <x14:axisColor theme="0"/>
            </x14:dataBar>
          </x14:cfRule>
          <xm:sqref>D23</xm:sqref>
        </x14:conditionalFormatting>
        <x14:conditionalFormatting xmlns:xm="http://schemas.microsoft.com/office/excel/2006/main">
          <x14:cfRule type="dataBar" id="{FC046F4C-5B08-4DD4-838B-B110057FB655}">
            <x14:dataBar minLength="0" maxLength="100" gradient="0" negativeBarColorSameAsPositive="1">
              <x14:cfvo type="num">
                <xm:f>0</xm:f>
              </x14:cfvo>
              <x14:cfvo type="formula">
                <xm:f>$D$24*$D$24/$B$24</xm:f>
              </x14:cfvo>
              <x14:axisColor theme="0"/>
            </x14:dataBar>
          </x14:cfRule>
          <xm:sqref>D24</xm:sqref>
        </x14:conditionalFormatting>
        <x14:conditionalFormatting xmlns:xm="http://schemas.microsoft.com/office/excel/2006/main">
          <x14:cfRule type="dataBar" id="{6DADA71C-8C55-49C3-A21D-2AAAE96CDF6B}">
            <x14:dataBar minLength="0" maxLength="100" gradient="0" negativeBarColorSameAsPositive="1">
              <x14:cfvo type="num">
                <xm:f>0</xm:f>
              </x14:cfvo>
              <x14:cfvo type="formula">
                <xm:f>$D$25*$D$25/$B$25</xm:f>
              </x14:cfvo>
              <x14:axisColor theme="0"/>
            </x14:dataBar>
          </x14:cfRule>
          <xm:sqref>D25</xm:sqref>
        </x14:conditionalFormatting>
        <x14:conditionalFormatting xmlns:xm="http://schemas.microsoft.com/office/excel/2006/main">
          <x14:cfRule type="dataBar" id="{8F746CBD-40C0-49C9-85A7-291687F293F5}">
            <x14:dataBar minLength="0" maxLength="100" gradient="0" negativeBarColorSameAsPositive="1">
              <x14:cfvo type="num">
                <xm:f>0</xm:f>
              </x14:cfvo>
              <x14:cfvo type="formula">
                <xm:f>$D$26*$D$26/$B$26</xm:f>
              </x14:cfvo>
              <x14:axisColor theme="0"/>
            </x14:dataBar>
          </x14:cfRule>
          <xm:sqref>D26</xm:sqref>
        </x14:conditionalFormatting>
        <x14:conditionalFormatting xmlns:xm="http://schemas.microsoft.com/office/excel/2006/main">
          <x14:cfRule type="dataBar" id="{14FC215C-0193-4F82-9D30-4C9653FB5909}">
            <x14:dataBar minLength="0" maxLength="100" gradient="0" negativeBarColorSameAsPositive="1">
              <x14:cfvo type="num">
                <xm:f>0</xm:f>
              </x14:cfvo>
              <x14:cfvo type="formula">
                <xm:f>$D$27*$D$27/$B$27</xm:f>
              </x14:cfvo>
              <x14:axisColor theme="0"/>
            </x14:dataBar>
          </x14:cfRule>
          <xm:sqref>D27</xm:sqref>
        </x14:conditionalFormatting>
        <x14:conditionalFormatting xmlns:xm="http://schemas.microsoft.com/office/excel/2006/main">
          <x14:cfRule type="dataBar" id="{FBD5F065-95A4-40B4-B2C8-27C53BAAB9E5}">
            <x14:dataBar minLength="0" maxLength="100" gradient="0" negativeBarColorSameAsPositive="1">
              <x14:cfvo type="num">
                <xm:f>0</xm:f>
              </x14:cfvo>
              <x14:cfvo type="formula">
                <xm:f>$D$28*$D$28/$B$28</xm:f>
              </x14:cfvo>
              <x14:axisColor theme="0"/>
            </x14:dataBar>
          </x14:cfRule>
          <xm:sqref>D28</xm:sqref>
        </x14:conditionalFormatting>
        <x14:conditionalFormatting xmlns:xm="http://schemas.microsoft.com/office/excel/2006/main">
          <x14:cfRule type="dataBar" id="{87E4BD18-6A73-4866-AE84-A224525872A9}">
            <x14:dataBar minLength="0" maxLength="100" gradient="0" negativeBarColorSameAsPositive="1">
              <x14:cfvo type="num">
                <xm:f>0</xm:f>
              </x14:cfvo>
              <x14:cfvo type="formula">
                <xm:f>$D$29*$D$29/$B$29</xm:f>
              </x14:cfvo>
              <x14:axisColor theme="0"/>
            </x14:dataBar>
          </x14:cfRule>
          <xm:sqref>D29</xm:sqref>
        </x14:conditionalFormatting>
        <x14:conditionalFormatting xmlns:xm="http://schemas.microsoft.com/office/excel/2006/main">
          <x14:cfRule type="dataBar" id="{39D2E40F-38A1-480A-A08D-CD56305AB38D}">
            <x14:dataBar minLength="0" maxLength="100" gradient="0" negativeBarColorSameAsPositive="1">
              <x14:cfvo type="num">
                <xm:f>0</xm:f>
              </x14:cfvo>
              <x14:cfvo type="formula">
                <xm:f>$D$30*$D$30/$B$30</xm:f>
              </x14:cfvo>
              <x14:axisColor theme="0"/>
            </x14:dataBar>
          </x14:cfRule>
          <xm:sqref>D30</xm:sqref>
        </x14:conditionalFormatting>
        <x14:conditionalFormatting xmlns:xm="http://schemas.microsoft.com/office/excel/2006/main">
          <x14:cfRule type="dataBar" id="{5AA99D49-4C56-4FFE-9DEF-1784B30B98C9}">
            <x14:dataBar minLength="0" maxLength="100" gradient="0" negativeBarColorSameAsPositive="1">
              <x14:cfvo type="num">
                <xm:f>0</xm:f>
              </x14:cfvo>
              <x14:cfvo type="formula">
                <xm:f>$D$31*$D$31/$B$31</xm:f>
              </x14:cfvo>
              <x14:axisColor theme="0"/>
            </x14:dataBar>
          </x14:cfRule>
          <xm:sqref>D31</xm:sqref>
        </x14:conditionalFormatting>
        <x14:conditionalFormatting xmlns:xm="http://schemas.microsoft.com/office/excel/2006/main">
          <x14:cfRule type="dataBar" id="{334A8429-A142-497B-AEA4-046CE0E5B077}">
            <x14:dataBar minLength="0" maxLength="100" gradient="0" negativeBarColorSameAsPositive="1">
              <x14:cfvo type="num">
                <xm:f>0</xm:f>
              </x14:cfvo>
              <x14:cfvo type="formula">
                <xm:f>$D$32*$D$32/$B$32</xm:f>
              </x14:cfvo>
              <x14:axisColor theme="0"/>
            </x14:dataBar>
          </x14:cfRule>
          <xm:sqref>D32</xm:sqref>
        </x14:conditionalFormatting>
        <x14:conditionalFormatting xmlns:xm="http://schemas.microsoft.com/office/excel/2006/main">
          <x14:cfRule type="dataBar" id="{CB01384A-81B0-4879-AEE4-706FB6169859}">
            <x14:dataBar minLength="0" maxLength="100" gradient="0" negativeBarColorSameAsPositive="1">
              <x14:cfvo type="num">
                <xm:f>0</xm:f>
              </x14:cfvo>
              <x14:cfvo type="formula">
                <xm:f>$D$33*$D$33/$B$33</xm:f>
              </x14:cfvo>
              <x14:axisColor theme="0"/>
            </x14:dataBar>
          </x14:cfRule>
          <xm:sqref>D33</xm:sqref>
        </x14:conditionalFormatting>
        <x14:conditionalFormatting xmlns:xm="http://schemas.microsoft.com/office/excel/2006/main">
          <x14:cfRule type="dataBar" id="{D8E3F19A-F91E-4657-B133-A5139AB266ED}">
            <x14:dataBar minLength="0" maxLength="100" gradient="0" negativeBarColorSameAsPositive="1">
              <x14:cfvo type="num">
                <xm:f>0</xm:f>
              </x14:cfvo>
              <x14:cfvo type="formula">
                <xm:f>$D$34*$D$34/$B$34</xm:f>
              </x14:cfvo>
              <x14:axisColor theme="0"/>
            </x14:dataBar>
          </x14:cfRule>
          <xm:sqref>D34</xm:sqref>
        </x14:conditionalFormatting>
        <x14:conditionalFormatting xmlns:xm="http://schemas.microsoft.com/office/excel/2006/main">
          <x14:cfRule type="dataBar" id="{C4D17458-D748-4F73-9534-0DC864787507}">
            <x14:dataBar minLength="0" maxLength="100" gradient="0" negativeBarColorSameAsPositive="1">
              <x14:cfvo type="num">
                <xm:f>0</xm:f>
              </x14:cfvo>
              <x14:cfvo type="formula">
                <xm:f>$D$35*$D$35/$B$35</xm:f>
              </x14:cfvo>
              <x14:axisColor theme="0"/>
            </x14:dataBar>
          </x14:cfRule>
          <xm:sqref>D35</xm:sqref>
        </x14:conditionalFormatting>
        <x14:conditionalFormatting xmlns:xm="http://schemas.microsoft.com/office/excel/2006/main">
          <x14:cfRule type="dataBar" id="{993144E6-38EF-45FE-BD53-BAD3FDB32732}">
            <x14:dataBar minLength="0" maxLength="100" gradient="0" negativeBarColorSameAsPositive="1">
              <x14:cfvo type="num">
                <xm:f>0</xm:f>
              </x14:cfvo>
              <x14:cfvo type="formula">
                <xm:f>$D$36*$D$36/$B$36</xm:f>
              </x14:cfvo>
              <x14:axisColor theme="0"/>
            </x14:dataBar>
          </x14:cfRule>
          <xm:sqref>D36</xm:sqref>
        </x14:conditionalFormatting>
        <x14:conditionalFormatting xmlns:xm="http://schemas.microsoft.com/office/excel/2006/main">
          <x14:cfRule type="dataBar" id="{F1589FBF-050E-4B27-8DAA-404B5B4585E0}">
            <x14:dataBar minLength="0" maxLength="100" gradient="0" negativeBarColorSameAsPositive="1">
              <x14:cfvo type="num">
                <xm:f>0</xm:f>
              </x14:cfvo>
              <x14:cfvo type="formula">
                <xm:f>$D$37*$D$37/$B$37</xm:f>
              </x14:cfvo>
              <x14:axisColor theme="0"/>
            </x14:dataBar>
          </x14:cfRule>
          <xm:sqref>D37</xm:sqref>
        </x14:conditionalFormatting>
        <x14:conditionalFormatting xmlns:xm="http://schemas.microsoft.com/office/excel/2006/main">
          <x14:cfRule type="dataBar" id="{D9C05C32-411B-4F6C-AABD-AF741BCEBE8E}">
            <x14:dataBar minLength="0" maxLength="100" gradient="0" negativeBarColorSameAsPositive="1">
              <x14:cfvo type="num">
                <xm:f>0</xm:f>
              </x14:cfvo>
              <x14:cfvo type="formula">
                <xm:f>$D$38*$D$38/$B$38</xm:f>
              </x14:cfvo>
              <x14:axisColor theme="0"/>
            </x14:dataBar>
          </x14:cfRule>
          <xm:sqref>D38</xm:sqref>
        </x14:conditionalFormatting>
        <x14:conditionalFormatting xmlns:xm="http://schemas.microsoft.com/office/excel/2006/main">
          <x14:cfRule type="dataBar" id="{B5F2179C-54A3-4ECF-A759-915738926D28}">
            <x14:dataBar minLength="0" maxLength="100" gradient="0" negativeBarColorSameAsPositive="1">
              <x14:cfvo type="num">
                <xm:f>0</xm:f>
              </x14:cfvo>
              <x14:cfvo type="formula">
                <xm:f>$H$6*$H$6/$F$6</xm:f>
              </x14:cfvo>
              <x14:axisColor theme="0"/>
            </x14:dataBar>
          </x14:cfRule>
          <xm:sqref>H6</xm:sqref>
        </x14:conditionalFormatting>
        <x14:conditionalFormatting xmlns:xm="http://schemas.microsoft.com/office/excel/2006/main">
          <x14:cfRule type="dataBar" id="{AD9ABDEE-9DC9-4DD7-A53B-45B3C9060B0E}">
            <x14:dataBar minLength="0" maxLength="100" gradient="0" negativeBarColorSameAsPositive="1">
              <x14:cfvo type="num">
                <xm:f>0</xm:f>
              </x14:cfvo>
              <x14:cfvo type="formula">
                <xm:f>$H$7*$H$7/$F$7</xm:f>
              </x14:cfvo>
              <x14:axisColor theme="0"/>
            </x14:dataBar>
          </x14:cfRule>
          <xm:sqref>H7</xm:sqref>
        </x14:conditionalFormatting>
        <x14:conditionalFormatting xmlns:xm="http://schemas.microsoft.com/office/excel/2006/main">
          <x14:cfRule type="dataBar" id="{D3A5F956-E625-4F81-A8B8-1A410FFE78A1}">
            <x14:dataBar minLength="0" maxLength="100" gradient="0" negativeBarColorSameAsPositive="1">
              <x14:cfvo type="num">
                <xm:f>0</xm:f>
              </x14:cfvo>
              <x14:cfvo type="formula">
                <xm:f>$H$8*$H$8/$F$8</xm:f>
              </x14:cfvo>
              <x14:axisColor theme="0"/>
            </x14:dataBar>
          </x14:cfRule>
          <xm:sqref>H8</xm:sqref>
        </x14:conditionalFormatting>
        <x14:conditionalFormatting xmlns:xm="http://schemas.microsoft.com/office/excel/2006/main">
          <x14:cfRule type="dataBar" id="{1733F621-6526-4CE3-A097-49AEAD8BFB6D}">
            <x14:dataBar minLength="0" maxLength="100" gradient="0" negativeBarColorSameAsPositive="1">
              <x14:cfvo type="num">
                <xm:f>0</xm:f>
              </x14:cfvo>
              <x14:cfvo type="formula">
                <xm:f>$H$16*$H$16/$F$16</xm:f>
              </x14:cfvo>
              <x14:axisColor theme="0"/>
            </x14:dataBar>
          </x14:cfRule>
          <xm:sqref>H16</xm:sqref>
        </x14:conditionalFormatting>
        <x14:conditionalFormatting xmlns:xm="http://schemas.microsoft.com/office/excel/2006/main">
          <x14:cfRule type="dataBar" id="{2B3505A1-BEEF-4E90-A398-163EB2E63B7C}">
            <x14:dataBar minLength="0" maxLength="100" gradient="0" negativeBarColorSameAsPositive="1">
              <x14:cfvo type="num">
                <xm:f>0</xm:f>
              </x14:cfvo>
              <x14:cfvo type="formula">
                <xm:f>$H$17*$H$17/$F$17</xm:f>
              </x14:cfvo>
              <x14:axisColor theme="0"/>
            </x14:dataBar>
          </x14:cfRule>
          <xm:sqref>H17</xm:sqref>
        </x14:conditionalFormatting>
        <x14:conditionalFormatting xmlns:xm="http://schemas.microsoft.com/office/excel/2006/main">
          <x14:cfRule type="dataBar" id="{16A36E13-D26C-4318-8325-32525344E0A5}">
            <x14:dataBar minLength="0" maxLength="100" gradient="0" negativeBarColorSameAsPositive="1">
              <x14:cfvo type="num">
                <xm:f>0</xm:f>
              </x14:cfvo>
              <x14:cfvo type="formula">
                <xm:f>$H$18*$H$18/$F$18</xm:f>
              </x14:cfvo>
              <x14:axisColor theme="0"/>
            </x14:dataBar>
          </x14:cfRule>
          <xm:sqref>H18</xm:sqref>
        </x14:conditionalFormatting>
        <x14:conditionalFormatting xmlns:xm="http://schemas.microsoft.com/office/excel/2006/main">
          <x14:cfRule type="dataBar" id="{658AEEB5-3F95-4B74-885D-12D3C1205E5C}">
            <x14:dataBar minLength="0" maxLength="100" gradient="0" negativeBarColorSameAsPositive="1">
              <x14:cfvo type="num">
                <xm:f>0</xm:f>
              </x14:cfvo>
              <x14:cfvo type="formula">
                <xm:f>$H$23*$H$23/$F$23</xm:f>
              </x14:cfvo>
              <x14:axisColor theme="0"/>
            </x14:dataBar>
          </x14:cfRule>
          <xm:sqref>H23</xm:sqref>
        </x14:conditionalFormatting>
        <x14:conditionalFormatting xmlns:xm="http://schemas.microsoft.com/office/excel/2006/main">
          <x14:cfRule type="dataBar" id="{C0C8012C-9291-400A-89D9-B38FE153CBE5}">
            <x14:dataBar minLength="0" maxLength="100" gradient="0" negativeBarColorSameAsPositive="1">
              <x14:cfvo type="num">
                <xm:f>0</xm:f>
              </x14:cfvo>
              <x14:cfvo type="formula">
                <xm:f>$H$24*$H$24/$F$24</xm:f>
              </x14:cfvo>
              <x14:axisColor theme="0"/>
            </x14:dataBar>
          </x14:cfRule>
          <xm:sqref>H24</xm:sqref>
        </x14:conditionalFormatting>
        <x14:conditionalFormatting xmlns:xm="http://schemas.microsoft.com/office/excel/2006/main">
          <x14:cfRule type="dataBar" id="{7476FBB2-0217-4B32-B5AD-0CFEE9BB4DD8}">
            <x14:dataBar minLength="0" maxLength="100" gradient="0" negativeBarColorSameAsPositive="1">
              <x14:cfvo type="num">
                <xm:f>0</xm:f>
              </x14:cfvo>
              <x14:cfvo type="formula">
                <xm:f>$H$25*$H$25/$F$25</xm:f>
              </x14:cfvo>
              <x14:axisColor theme="0"/>
            </x14:dataBar>
          </x14:cfRule>
          <xm:sqref>H25</xm:sqref>
        </x14:conditionalFormatting>
        <x14:conditionalFormatting xmlns:xm="http://schemas.microsoft.com/office/excel/2006/main">
          <x14:cfRule type="dataBar" id="{D1831936-FED5-41C3-913E-32B5441A0E2D}">
            <x14:dataBar minLength="0" maxLength="100" gradient="0" negativeBarColorSameAsPositive="1">
              <x14:cfvo type="num">
                <xm:f>0</xm:f>
              </x14:cfvo>
              <x14:cfvo type="formula">
                <xm:f>$H$26*$H$26/$F$26</xm:f>
              </x14:cfvo>
              <x14:axisColor theme="0"/>
            </x14:dataBar>
          </x14:cfRule>
          <xm:sqref>H26</xm:sqref>
        </x14:conditionalFormatting>
        <x14:conditionalFormatting xmlns:xm="http://schemas.microsoft.com/office/excel/2006/main">
          <x14:cfRule type="dataBar" id="{94F28D8A-E368-4121-A348-1A1FF783A47C}">
            <x14:dataBar minLength="0" maxLength="100" gradient="0" negativeBarColorSameAsPositive="1">
              <x14:cfvo type="num">
                <xm:f>0</xm:f>
              </x14:cfvo>
              <x14:cfvo type="formula">
                <xm:f>$H$27*$H$27/$F$27</xm:f>
              </x14:cfvo>
              <x14:axisColor theme="0"/>
            </x14:dataBar>
          </x14:cfRule>
          <xm:sqref>H27</xm:sqref>
        </x14:conditionalFormatting>
        <x14:conditionalFormatting xmlns:xm="http://schemas.microsoft.com/office/excel/2006/main">
          <x14:cfRule type="dataBar" id="{694F12DB-0CEC-486E-B1DC-8848B2AD6CF0}">
            <x14:dataBar minLength="0" maxLength="100" gradient="0" negativeBarColorSameAsPositive="1">
              <x14:cfvo type="num">
                <xm:f>0</xm:f>
              </x14:cfvo>
              <x14:cfvo type="formula">
                <xm:f>$H$28*$H$28/$F$28</xm:f>
              </x14:cfvo>
              <x14:axisColor theme="0"/>
            </x14:dataBar>
          </x14:cfRule>
          <xm:sqref>H28</xm:sqref>
        </x14:conditionalFormatting>
        <x14:conditionalFormatting xmlns:xm="http://schemas.microsoft.com/office/excel/2006/main">
          <x14:cfRule type="dataBar" id="{1C14CF7A-423F-47EC-9455-FE85857ABE1A}">
            <x14:dataBar minLength="0" maxLength="100" gradient="0" negativeBarColorSameAsPositive="1">
              <x14:cfvo type="num">
                <xm:f>0</xm:f>
              </x14:cfvo>
              <x14:cfvo type="formula">
                <xm:f>$H$29*$H$29/$F$29</xm:f>
              </x14:cfvo>
              <x14:axisColor theme="0"/>
            </x14:dataBar>
          </x14:cfRule>
          <xm:sqref>H29</xm:sqref>
        </x14:conditionalFormatting>
        <x14:conditionalFormatting xmlns:xm="http://schemas.microsoft.com/office/excel/2006/main">
          <x14:cfRule type="dataBar" id="{D6A6F124-FCF6-4232-8BC6-767E0FF69958}">
            <x14:dataBar minLength="0" maxLength="100" gradient="0" negativeBarColorSameAsPositive="1">
              <x14:cfvo type="num">
                <xm:f>0</xm:f>
              </x14:cfvo>
              <x14:cfvo type="formula">
                <xm:f>$H$30*$H$30/$F$30</xm:f>
              </x14:cfvo>
              <x14:axisColor theme="0"/>
            </x14:dataBar>
          </x14:cfRule>
          <xm:sqref>H30</xm:sqref>
        </x14:conditionalFormatting>
        <x14:conditionalFormatting xmlns:xm="http://schemas.microsoft.com/office/excel/2006/main">
          <x14:cfRule type="dataBar" id="{67D6295F-6D1B-4C35-9A67-3044ED6BE59A}">
            <x14:dataBar minLength="0" maxLength="100" gradient="0" negativeBarColorSameAsPositive="1">
              <x14:cfvo type="num">
                <xm:f>0</xm:f>
              </x14:cfvo>
              <x14:cfvo type="formula">
                <xm:f>$H$31*$H$31/$F$31</xm:f>
              </x14:cfvo>
              <x14:axisColor theme="0"/>
            </x14:dataBar>
          </x14:cfRule>
          <xm:sqref>H31</xm:sqref>
        </x14:conditionalFormatting>
        <x14:conditionalFormatting xmlns:xm="http://schemas.microsoft.com/office/excel/2006/main">
          <x14:cfRule type="dataBar" id="{4DC7D5E1-9CCF-4726-BF3A-E96E9815D90B}">
            <x14:dataBar minLength="0" maxLength="100" gradient="0" negativeBarColorSameAsPositive="1">
              <x14:cfvo type="num">
                <xm:f>0</xm:f>
              </x14:cfvo>
              <x14:cfvo type="formula">
                <xm:f>$H$32*$H$32/$F$32</xm:f>
              </x14:cfvo>
              <x14:axisColor theme="0"/>
            </x14:dataBar>
          </x14:cfRule>
          <xm:sqref>H32</xm:sqref>
        </x14:conditionalFormatting>
        <x14:conditionalFormatting xmlns:xm="http://schemas.microsoft.com/office/excel/2006/main">
          <x14:cfRule type="dataBar" id="{E90DACF6-ECA8-43F8-B84B-F35C36184A24}">
            <x14:dataBar minLength="0" maxLength="100" gradient="0" negativeBarColorSameAsPositive="1">
              <x14:cfvo type="num">
                <xm:f>0</xm:f>
              </x14:cfvo>
              <x14:cfvo type="formula">
                <xm:f>$H$33*$H$33/$F$33</xm:f>
              </x14:cfvo>
              <x14:axisColor theme="0"/>
            </x14:dataBar>
          </x14:cfRule>
          <xm:sqref>H33</xm:sqref>
        </x14:conditionalFormatting>
        <x14:conditionalFormatting xmlns:xm="http://schemas.microsoft.com/office/excel/2006/main">
          <x14:cfRule type="dataBar" id="{1A8E544B-69EC-468E-BE95-5387F7105280}">
            <x14:dataBar minLength="0" maxLength="100" gradient="0" negativeBarColorSameAsPositive="1">
              <x14:cfvo type="num">
                <xm:f>0</xm:f>
              </x14:cfvo>
              <x14:cfvo type="formula">
                <xm:f>$H$34*$H$34/$F$34</xm:f>
              </x14:cfvo>
              <x14:axisColor theme="0"/>
            </x14:dataBar>
          </x14:cfRule>
          <xm:sqref>H34</xm:sqref>
        </x14:conditionalFormatting>
        <x14:conditionalFormatting xmlns:xm="http://schemas.microsoft.com/office/excel/2006/main">
          <x14:cfRule type="dataBar" id="{159D251D-E50E-4735-8385-60281EE516A2}">
            <x14:dataBar minLength="0" maxLength="100" gradient="0" negativeBarColorSameAsPositive="1">
              <x14:cfvo type="num">
                <xm:f>0</xm:f>
              </x14:cfvo>
              <x14:cfvo type="formula">
                <xm:f>$H$35*$H$35/$F$35</xm:f>
              </x14:cfvo>
              <x14:axisColor theme="0"/>
            </x14:dataBar>
          </x14:cfRule>
          <xm:sqref>H35</xm:sqref>
        </x14:conditionalFormatting>
        <x14:conditionalFormatting xmlns:xm="http://schemas.microsoft.com/office/excel/2006/main">
          <x14:cfRule type="dataBar" id="{08EAE02E-26CB-4A10-B1BF-30821B8B1878}">
            <x14:dataBar minLength="0" maxLength="100" gradient="0" negativeBarColorSameAsPositive="1">
              <x14:cfvo type="num">
                <xm:f>0</xm:f>
              </x14:cfvo>
              <x14:cfvo type="formula">
                <xm:f>$H$36*$H$36/$F$36</xm:f>
              </x14:cfvo>
              <x14:axisColor theme="0"/>
            </x14:dataBar>
          </x14:cfRule>
          <xm:sqref>H36</xm:sqref>
        </x14:conditionalFormatting>
        <x14:conditionalFormatting xmlns:xm="http://schemas.microsoft.com/office/excel/2006/main">
          <x14:cfRule type="dataBar" id="{8EA6DBC1-4DE6-403C-801C-5CF63A72B7BA}">
            <x14:dataBar minLength="0" maxLength="100" gradient="0" negativeBarColorSameAsPositive="1">
              <x14:cfvo type="num">
                <xm:f>0</xm:f>
              </x14:cfvo>
              <x14:cfvo type="formula">
                <xm:f>$H$37*$H$37/$F$37</xm:f>
              </x14:cfvo>
              <x14:axisColor theme="0"/>
            </x14:dataBar>
          </x14:cfRule>
          <xm:sqref>H37</xm:sqref>
        </x14:conditionalFormatting>
        <x14:conditionalFormatting xmlns:xm="http://schemas.microsoft.com/office/excel/2006/main">
          <x14:cfRule type="dataBar" id="{7A0DF7A4-11B4-4F12-A43E-EF7F7062F451}">
            <x14:dataBar minLength="0" maxLength="100" gradient="0" negativeBarColorSameAsPositive="1">
              <x14:cfvo type="num">
                <xm:f>0</xm:f>
              </x14:cfvo>
              <x14:cfvo type="formula">
                <xm:f>$H$38*$H$38/$F$38</xm:f>
              </x14:cfvo>
              <x14:axisColor theme="0"/>
            </x14:dataBar>
          </x14:cfRule>
          <xm:sqref>H38</xm:sqref>
        </x14:conditionalFormatting>
        <x14:conditionalFormatting xmlns:xm="http://schemas.microsoft.com/office/excel/2006/main">
          <x14:cfRule type="dataBar" id="{C21766A3-434F-4DBF-AD69-BA6805B4AF1F}">
            <x14:dataBar minLength="0" maxLength="100" gradient="0" negativeBarColorSameAsPositive="1">
              <x14:cfvo type="num">
                <xm:f>0</xm:f>
              </x14:cfvo>
              <x14:cfvo type="formula">
                <xm:f>$D$9*$D$9/$B$9</xm:f>
              </x14:cfvo>
              <x14:axisColor theme="0"/>
            </x14:dataBar>
          </x14:cfRule>
          <xm:sqref>D9</xm:sqref>
        </x14:conditionalFormatting>
        <x14:conditionalFormatting xmlns:xm="http://schemas.microsoft.com/office/excel/2006/main">
          <x14:cfRule type="dataBar" id="{F6EFEE73-F378-4750-9A8D-5323A9FE44D3}">
            <x14:dataBar minLength="0" maxLength="100" gradient="0" negativeBarColorSameAsPositive="1">
              <x14:cfvo type="num">
                <xm:f>0</xm:f>
              </x14:cfvo>
              <x14:cfvo type="formula">
                <xm:f>$H$9*$H$9/$F$9</xm:f>
              </x14:cfvo>
              <x14:axisColor theme="0"/>
            </x14:dataBar>
          </x14:cfRule>
          <xm:sqref>H9</xm:sqref>
        </x14:conditionalFormatting>
        <x14:conditionalFormatting xmlns:xm="http://schemas.microsoft.com/office/excel/2006/main">
          <x14:cfRule type="dataBar" id="{1AE9A89C-5932-4B89-A97C-846A263A5FD3}">
            <x14:dataBar minLength="0" maxLength="100" gradient="0" negativeBarColorSameAsPositive="1">
              <x14:cfvo type="num">
                <xm:f>0</xm:f>
              </x14:cfvo>
              <x14:cfvo type="formula">
                <xm:f>$D$10*$D$10/$B$10</xm:f>
              </x14:cfvo>
              <x14:axisColor theme="0"/>
            </x14:dataBar>
          </x14:cfRule>
          <xm:sqref>D10</xm:sqref>
        </x14:conditionalFormatting>
        <x14:conditionalFormatting xmlns:xm="http://schemas.microsoft.com/office/excel/2006/main">
          <x14:cfRule type="dataBar" id="{3DCFEE77-D1DE-4499-B382-1F76E21068A5}">
            <x14:dataBar minLength="0" maxLength="100" gradient="0" negativeBarColorSameAsPositive="1">
              <x14:cfvo type="num">
                <xm:f>0</xm:f>
              </x14:cfvo>
              <x14:cfvo type="formula">
                <xm:f>$H$10*$H$10/$F$10</xm:f>
              </x14:cfvo>
              <x14:axisColor theme="0"/>
            </x14:dataBar>
          </x14:cfRule>
          <xm:sqref>H10</xm:sqref>
        </x14:conditionalFormatting>
        <x14:conditionalFormatting xmlns:xm="http://schemas.microsoft.com/office/excel/2006/main">
          <x14:cfRule type="dataBar" id="{D2B8DFA2-B712-4003-9D56-8A8198F68A93}">
            <x14:dataBar minLength="0" maxLength="100" gradient="0" negativeBarColorSameAsPositive="1">
              <x14:cfvo type="num">
                <xm:f>0</xm:f>
              </x14:cfvo>
              <x14:cfvo type="formula">
                <xm:f>$D$11*$D$11/$B$11</xm:f>
              </x14:cfvo>
              <x14:axisColor theme="0"/>
            </x14:dataBar>
          </x14:cfRule>
          <xm:sqref>D11</xm:sqref>
        </x14:conditionalFormatting>
        <x14:conditionalFormatting xmlns:xm="http://schemas.microsoft.com/office/excel/2006/main">
          <x14:cfRule type="dataBar" id="{DD82F822-B4EB-4C66-837F-93F2FC765128}">
            <x14:dataBar minLength="0" maxLength="100" gradient="0" negativeBarColorSameAsPositive="1">
              <x14:cfvo type="num">
                <xm:f>0</xm:f>
              </x14:cfvo>
              <x14:cfvo type="formula">
                <xm:f>$H$11*$H$11/$F$11</xm:f>
              </x14:cfvo>
              <x14:axisColor theme="0"/>
            </x14:dataBar>
          </x14:cfRule>
          <xm:sqref>H11</xm:sqref>
        </x14:conditionalFormatting>
        <x14:conditionalFormatting xmlns:xm="http://schemas.microsoft.com/office/excel/2006/main">
          <x14:cfRule type="dataBar" id="{7ECC9854-8842-41B9-BFE9-8D7B2E8D5DC4}">
            <x14:dataBar minLength="0" maxLength="100" gradient="0" negativeBarColorSameAsPositive="1">
              <x14:cfvo type="num">
                <xm:f>0</xm:f>
              </x14:cfvo>
              <x14:cfvo type="formula">
                <xm:f>$D$12*$D$12/$B$12</xm:f>
              </x14:cfvo>
              <x14:axisColor theme="0"/>
            </x14:dataBar>
          </x14:cfRule>
          <xm:sqref>D12</xm:sqref>
        </x14:conditionalFormatting>
        <x14:conditionalFormatting xmlns:xm="http://schemas.microsoft.com/office/excel/2006/main">
          <x14:cfRule type="dataBar" id="{90A4FC10-2E88-45C6-8EB7-A4BF926D2D46}">
            <x14:dataBar minLength="0" maxLength="100" gradient="0" negativeBarColorSameAsPositive="1">
              <x14:cfvo type="num">
                <xm:f>0</xm:f>
              </x14:cfvo>
              <x14:cfvo type="formula">
                <xm:f>$H$12*$H$12/$F$12</xm:f>
              </x14:cfvo>
              <x14:axisColor theme="0"/>
            </x14:dataBar>
          </x14:cfRule>
          <xm:sqref>H12</xm:sqref>
        </x14:conditionalFormatting>
        <x14:conditionalFormatting xmlns:xm="http://schemas.microsoft.com/office/excel/2006/main">
          <x14:cfRule type="dataBar" id="{9E0FFCF5-C264-4CA8-91D6-CA1F9C389E43}">
            <x14:dataBar minLength="0" maxLength="100" gradient="0" negativeBarColorSameAsPositive="1">
              <x14:cfvo type="num">
                <xm:f>0</xm:f>
              </x14:cfvo>
              <x14:cfvo type="formula">
                <xm:f>$D$13*$D$13/$B$13</xm:f>
              </x14:cfvo>
              <x14:axisColor theme="0"/>
            </x14:dataBar>
          </x14:cfRule>
          <xm:sqref>D13</xm:sqref>
        </x14:conditionalFormatting>
        <x14:conditionalFormatting xmlns:xm="http://schemas.microsoft.com/office/excel/2006/main">
          <x14:cfRule type="dataBar" id="{AF296F2F-7742-40E6-83B0-BF15470948EC}">
            <x14:dataBar minLength="0" maxLength="100" gradient="0" negativeBarColorSameAsPositive="1">
              <x14:cfvo type="num">
                <xm:f>0</xm:f>
              </x14:cfvo>
              <x14:cfvo type="formula">
                <xm:f>$H$13*$H$13/$F$13</xm:f>
              </x14:cfvo>
              <x14:axisColor theme="0"/>
            </x14:dataBar>
          </x14:cfRule>
          <xm:sqref>H13</xm:sqref>
        </x14:conditionalFormatting>
        <x14:conditionalFormatting xmlns:xm="http://schemas.microsoft.com/office/excel/2006/main">
          <x14:cfRule type="dataBar" id="{C1390BCD-1246-45A2-85CC-9AD0268F8185}">
            <x14:dataBar minLength="0" maxLength="100" gradient="0" negativeBarColorSameAsPositive="1">
              <x14:cfvo type="num">
                <xm:f>0</xm:f>
              </x14:cfvo>
              <x14:cfvo type="formula">
                <xm:f>$D$14*$D$14/$B$14</xm:f>
              </x14:cfvo>
              <x14:axisColor theme="0"/>
            </x14:dataBar>
          </x14:cfRule>
          <xm:sqref>D14</xm:sqref>
        </x14:conditionalFormatting>
        <x14:conditionalFormatting xmlns:xm="http://schemas.microsoft.com/office/excel/2006/main">
          <x14:cfRule type="dataBar" id="{57CD69DB-FDB8-40E1-8697-0CFDB4DFB157}">
            <x14:dataBar minLength="0" maxLength="100" gradient="0" negativeBarColorSameAsPositive="1">
              <x14:cfvo type="num">
                <xm:f>0</xm:f>
              </x14:cfvo>
              <x14:cfvo type="formula">
                <xm:f>$H$14*$H$14/$F$14</xm:f>
              </x14:cfvo>
              <x14:axisColor theme="0"/>
            </x14:dataBar>
          </x14:cfRule>
          <xm:sqref>H14</xm:sqref>
        </x14:conditionalFormatting>
        <x14:conditionalFormatting xmlns:xm="http://schemas.microsoft.com/office/excel/2006/main">
          <x14:cfRule type="dataBar" id="{2B10518E-9220-441E-B8C3-DF11E36BF734}">
            <x14:dataBar minLength="0" maxLength="100" gradient="0" negativeBarColorSameAsPositive="1">
              <x14:cfvo type="num">
                <xm:f>0</xm:f>
              </x14:cfvo>
              <x14:cfvo type="formula">
                <xm:f>$D$15*$D$15/$B$15</xm:f>
              </x14:cfvo>
              <x14:axisColor theme="0"/>
            </x14:dataBar>
          </x14:cfRule>
          <xm:sqref>D15</xm:sqref>
        </x14:conditionalFormatting>
        <x14:conditionalFormatting xmlns:xm="http://schemas.microsoft.com/office/excel/2006/main">
          <x14:cfRule type="dataBar" id="{D1DD59F8-D2D7-4B25-B49A-B67130750B4E}">
            <x14:dataBar minLength="0" maxLength="100" gradient="0" negativeBarColorSameAsPositive="1">
              <x14:cfvo type="num">
                <xm:f>0</xm:f>
              </x14:cfvo>
              <x14:cfvo type="formula">
                <xm:f>$H$15*$H$15/$F$15</xm:f>
              </x14:cfvo>
              <x14:axisColor theme="0"/>
            </x14:dataBar>
          </x14:cfRule>
          <xm:sqref>H15</xm:sqref>
        </x14:conditionalFormatting>
        <x14:conditionalFormatting xmlns:xm="http://schemas.microsoft.com/office/excel/2006/main">
          <x14:cfRule type="dataBar" id="{6B4082E2-B57E-4AEE-AAD6-4002FE1A840D}">
            <x14:dataBar minLength="0" maxLength="100" gradient="0" negativeBarColorSameAsPositive="1">
              <x14:cfvo type="num">
                <xm:f>0</xm:f>
              </x14:cfvo>
              <x14:cfvo type="formula">
                <xm:f>$D$19*$D$19/$B$19</xm:f>
              </x14:cfvo>
              <x14:axisColor theme="0"/>
            </x14:dataBar>
          </x14:cfRule>
          <xm:sqref>D19</xm:sqref>
        </x14:conditionalFormatting>
        <x14:conditionalFormatting xmlns:xm="http://schemas.microsoft.com/office/excel/2006/main">
          <x14:cfRule type="dataBar" id="{2700B134-EF19-430D-9A0C-96DDD799D7AE}">
            <x14:dataBar minLength="0" maxLength="100" gradient="0" negativeBarColorSameAsPositive="1">
              <x14:cfvo type="num">
                <xm:f>0</xm:f>
              </x14:cfvo>
              <x14:cfvo type="formula">
                <xm:f>$H$19*$H$19/$F$19</xm:f>
              </x14:cfvo>
              <x14:axisColor theme="0"/>
            </x14:dataBar>
          </x14:cfRule>
          <xm:sqref>H19</xm:sqref>
        </x14:conditionalFormatting>
        <x14:conditionalFormatting xmlns:xm="http://schemas.microsoft.com/office/excel/2006/main">
          <x14:cfRule type="dataBar" id="{D6DDDEBC-6305-464C-89DD-B2642C2E47E3}">
            <x14:dataBar minLength="0" maxLength="100" gradient="0" negativeBarColorSameAsPositive="1">
              <x14:cfvo type="num">
                <xm:f>0</xm:f>
              </x14:cfvo>
              <x14:cfvo type="formula">
                <xm:f>$D$20*$D$20/$B$20</xm:f>
              </x14:cfvo>
              <x14:axisColor theme="0"/>
            </x14:dataBar>
          </x14:cfRule>
          <xm:sqref>D20</xm:sqref>
        </x14:conditionalFormatting>
        <x14:conditionalFormatting xmlns:xm="http://schemas.microsoft.com/office/excel/2006/main">
          <x14:cfRule type="dataBar" id="{DF1035B5-3605-4A05-A4A2-9D0F794A5D14}">
            <x14:dataBar minLength="0" maxLength="100" gradient="0" negativeBarColorSameAsPositive="1">
              <x14:cfvo type="num">
                <xm:f>0</xm:f>
              </x14:cfvo>
              <x14:cfvo type="formula">
                <xm:f>$H$20*$H$20/$F$20</xm:f>
              </x14:cfvo>
              <x14:axisColor theme="0"/>
            </x14:dataBar>
          </x14:cfRule>
          <xm:sqref>H20</xm:sqref>
        </x14:conditionalFormatting>
        <x14:conditionalFormatting xmlns:xm="http://schemas.microsoft.com/office/excel/2006/main">
          <x14:cfRule type="dataBar" id="{56E2D972-7816-483C-8023-38FA361717E4}">
            <x14:dataBar minLength="0" maxLength="100" gradient="0" negativeBarColorSameAsPositive="1">
              <x14:cfvo type="num">
                <xm:f>0</xm:f>
              </x14:cfvo>
              <x14:cfvo type="formula">
                <xm:f>$D$21*$D$21/$B$21</xm:f>
              </x14:cfvo>
              <x14:axisColor theme="0"/>
            </x14:dataBar>
          </x14:cfRule>
          <xm:sqref>D21</xm:sqref>
        </x14:conditionalFormatting>
        <x14:conditionalFormatting xmlns:xm="http://schemas.microsoft.com/office/excel/2006/main">
          <x14:cfRule type="dataBar" id="{86271857-FD20-4A3D-836E-2BBE85F2536E}">
            <x14:dataBar minLength="0" maxLength="100" gradient="0" negativeBarColorSameAsPositive="1">
              <x14:cfvo type="num">
                <xm:f>0</xm:f>
              </x14:cfvo>
              <x14:cfvo type="formula">
                <xm:f>$H$21*$H$21/$F$21</xm:f>
              </x14:cfvo>
              <x14:axisColor theme="0"/>
            </x14:dataBar>
          </x14:cfRule>
          <xm:sqref>H21</xm:sqref>
        </x14:conditionalFormatting>
        <x14:conditionalFormatting xmlns:xm="http://schemas.microsoft.com/office/excel/2006/main">
          <x14:cfRule type="dataBar" id="{ED332C07-5AF2-4666-8745-D48958F2C3CE}">
            <x14:dataBar minLength="0" maxLength="100" gradient="0" negativeBarColorSameAsPositive="1">
              <x14:cfvo type="num">
                <xm:f>0</xm:f>
              </x14:cfvo>
              <x14:cfvo type="formula">
                <xm:f>$D$22*$D$22/$B$22</xm:f>
              </x14:cfvo>
              <x14:axisColor theme="0"/>
            </x14:dataBar>
          </x14:cfRule>
          <xm:sqref>D22</xm:sqref>
        </x14:conditionalFormatting>
        <x14:conditionalFormatting xmlns:xm="http://schemas.microsoft.com/office/excel/2006/main">
          <x14:cfRule type="dataBar" id="{51013E3B-A756-46BD-9E6E-75F4D8D04C68}">
            <x14:dataBar minLength="0" maxLength="100" gradient="0" negativeBarColorSameAsPositive="1">
              <x14:cfvo type="num">
                <xm:f>0</xm:f>
              </x14:cfvo>
              <x14:cfvo type="formula">
                <xm:f>$H$22*$H$22/$F$22</xm:f>
              </x14:cfvo>
              <x14:axisColor theme="0"/>
            </x14:dataBar>
          </x14:cfRule>
          <xm:sqref>H22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AI360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5"/>
    <col min="2" max="2" width="11.5546875" style="19"/>
    <col min="3" max="16384" width="11.5546875" style="5"/>
  </cols>
  <sheetData>
    <row r="1" spans="1:35" s="18" customFormat="1" ht="39.9" customHeight="1" x14ac:dyDescent="0.3">
      <c r="A1" s="18" t="s">
        <v>41</v>
      </c>
      <c r="B1" s="18" t="s">
        <v>43</v>
      </c>
      <c r="C1" s="18" t="s">
        <v>36</v>
      </c>
      <c r="D1" s="18" t="s">
        <v>37</v>
      </c>
      <c r="E1" s="18" t="s">
        <v>38</v>
      </c>
      <c r="F1" s="48" t="s">
        <v>44</v>
      </c>
      <c r="G1" s="48" t="s">
        <v>45</v>
      </c>
      <c r="H1" s="48" t="s">
        <v>58</v>
      </c>
      <c r="I1" s="48" t="s">
        <v>60</v>
      </c>
      <c r="J1" s="48" t="s">
        <v>61</v>
      </c>
      <c r="K1" s="48" t="s">
        <v>16</v>
      </c>
      <c r="L1" s="48" t="s">
        <v>17</v>
      </c>
      <c r="M1" s="18" t="s">
        <v>18</v>
      </c>
      <c r="N1" s="18" t="s">
        <v>19</v>
      </c>
      <c r="O1" s="18" t="s">
        <v>20</v>
      </c>
      <c r="P1" s="48" t="s">
        <v>62</v>
      </c>
      <c r="Q1" s="48" t="s">
        <v>63</v>
      </c>
      <c r="R1" s="48" t="s">
        <v>64</v>
      </c>
      <c r="S1" s="48" t="s">
        <v>65</v>
      </c>
      <c r="T1" s="18" t="s">
        <v>21</v>
      </c>
      <c r="U1" s="18" t="s">
        <v>22</v>
      </c>
      <c r="V1" s="18" t="s">
        <v>23</v>
      </c>
      <c r="W1" s="18" t="s">
        <v>24</v>
      </c>
      <c r="X1" s="18" t="s">
        <v>25</v>
      </c>
      <c r="Y1" s="18" t="s">
        <v>26</v>
      </c>
      <c r="Z1" s="18" t="s">
        <v>27</v>
      </c>
      <c r="AA1" s="18" t="s">
        <v>28</v>
      </c>
      <c r="AB1" s="18" t="s">
        <v>29</v>
      </c>
      <c r="AC1" s="18" t="s">
        <v>30</v>
      </c>
      <c r="AD1" s="18" t="s">
        <v>31</v>
      </c>
      <c r="AE1" s="18" t="s">
        <v>32</v>
      </c>
      <c r="AF1" s="18" t="s">
        <v>33</v>
      </c>
      <c r="AG1" s="18" t="s">
        <v>34</v>
      </c>
      <c r="AH1" s="18" t="s">
        <v>35</v>
      </c>
      <c r="AI1" s="18" t="s">
        <v>40</v>
      </c>
    </row>
    <row r="2" spans="1:35" x14ac:dyDescent="0.3">
      <c r="A2" s="5">
        <v>1</v>
      </c>
      <c r="B2" s="19">
        <v>0</v>
      </c>
      <c r="C2" s="20">
        <v>443.52274999999997</v>
      </c>
      <c r="D2" s="20">
        <v>429.83921299999997</v>
      </c>
      <c r="E2" s="20">
        <v>769.39688000000001</v>
      </c>
      <c r="F2" s="49">
        <f>IFERROR(SUM(C2:E2),IF(Data!$B$2="",0,"-"))</f>
        <v>1642.7588430000001</v>
      </c>
      <c r="G2" s="50">
        <f>IFERROR(F2-Annex!$B$10,IF(Data!$B$2="",0,"-"))</f>
        <v>336.60084300000017</v>
      </c>
      <c r="H2" s="50" t="str">
        <f>IFERROR(-14000*(G2-INDEX(G:G,IFERROR(MATCH($B2-Annex!$B$11/60,$B:$B),2)))/(60*($B2-INDEX($B:$B,IFERROR(MATCH($B2-Annex!$B$11/60,$B:$B),2)))),IF(Data!$B$2="",0,"-"))</f>
        <v>-</v>
      </c>
      <c r="I2" s="50" t="str">
        <f>IFERROR(AVERAGE(INDEX(K:K,IFERROR(MATCH($B2-Annex!$B$4/60,$B:$B),2)):K2),IF(Data!$B$2="",0,"-"))</f>
        <v>-</v>
      </c>
      <c r="J2" s="50" t="str">
        <f>IFERROR(AVERAGE(INDEX(L:L,IFERROR(MATCH($B2-Annex!$B$4/60,$B:$B),2)):L2),IF(Data!$B$2="",0,"-"))</f>
        <v>-</v>
      </c>
      <c r="K2" s="50" t="str">
        <f>IFERROR((5.670373*10^-8*(M2+273.15)^4+((Annex!$B$5+Annex!$B$6)*(M2-O2)+Annex!$B$7*(M2-INDEX(M:M,IFERROR(MATCH($B2-Annex!$B$9/60,$B:$B),2)))/(60*($B2-INDEX($B:$B,IFERROR(MATCH($B2-Annex!$B$9/60,$B:$B),2)))))/Annex!$B$8)/1000,IF(Data!$B$2="",0,"-"))</f>
        <v>-</v>
      </c>
      <c r="L2" s="50" t="str">
        <f>IFERROR((5.670373*10^-8*(N2+273.15)^4+((Annex!$B$5+Annex!$B$6)*(N2-O2)+Annex!$B$7*(N2-INDEX(N:N,IFERROR(MATCH($B2-Annex!$B$9/60,$B:$B),2)))/(60*($B2-INDEX($B:$B,IFERROR(MATCH($B2-Annex!$B$9/60,$B:$B),2)))))/Annex!$B$8)/1000,IF(Data!$B$2="",0,"-"))</f>
        <v>-</v>
      </c>
      <c r="M2" s="20">
        <v>20.863</v>
      </c>
      <c r="N2" s="20">
        <v>20.440000000000001</v>
      </c>
      <c r="O2" s="20">
        <v>20.678999999999998</v>
      </c>
      <c r="P2" s="50" t="str">
        <f>IFERROR(AVERAGE(INDEX(R:R,IFERROR(MATCH($B2-Annex!$B$4/60,$B:$B),2)):R2),IF(Data!$B$2="",0,"-"))</f>
        <v>-</v>
      </c>
      <c r="Q2" s="50" t="str">
        <f>IFERROR(AVERAGE(INDEX(S:S,IFERROR(MATCH($B2-Annex!$B$4/60,$B:$B),2)):S2),IF(Data!$B$2="",0,"-"))</f>
        <v>-</v>
      </c>
      <c r="R2" s="50" t="str">
        <f>IFERROR((5.670373*10^-8*(T2+273.15)^4+((Annex!$B$5+Annex!$B$6)*(T2-V2)+Annex!$B$7*(T2-INDEX(T:T,IFERROR(MATCH($B2-Annex!$B$9/60,$B:$B),2)))/(60*($B2-INDEX($B:$B,IFERROR(MATCH($B2-Annex!$B$9/60,$B:$B),2)))))/Annex!$B$8)/1000,IF(Data!$B$2="",0,"-"))</f>
        <v>-</v>
      </c>
      <c r="S2" s="50" t="str">
        <f>IFERROR((5.670373*10^-8*(U2+273.15)^4+((Annex!$B$5+Annex!$B$6)*(U2-V2)+Annex!$B$7*(U2-INDEX(U:U,IFERROR(MATCH($B2-Annex!$B$9/60,$B:$B),2)))/(60*($B2-INDEX($B:$B,IFERROR(MATCH($B2-Annex!$B$9/60,$B:$B),2)))))/Annex!$B$8)/1000,IF(Data!$B$2="",0,"-"))</f>
        <v>-</v>
      </c>
      <c r="T2" s="20">
        <v>20.954999999999998</v>
      </c>
      <c r="U2" s="20">
        <v>20.587</v>
      </c>
      <c r="V2" s="20">
        <v>20.826000000000001</v>
      </c>
      <c r="W2" s="20">
        <v>20.863</v>
      </c>
      <c r="X2" s="20">
        <v>20.991</v>
      </c>
      <c r="Y2" s="20">
        <v>21.01</v>
      </c>
      <c r="Z2" s="20">
        <v>24.314</v>
      </c>
      <c r="AA2" s="20">
        <v>21.23</v>
      </c>
      <c r="AB2" s="20">
        <v>21.23</v>
      </c>
      <c r="AC2" s="20">
        <v>21.193999999999999</v>
      </c>
      <c r="AD2" s="20">
        <v>20.016999999999999</v>
      </c>
      <c r="AE2" s="20">
        <v>20.826000000000001</v>
      </c>
      <c r="AF2" s="20">
        <v>19.465</v>
      </c>
      <c r="AG2" s="20">
        <v>19.170999999999999</v>
      </c>
      <c r="AH2" s="20">
        <v>19.170999999999999</v>
      </c>
      <c r="AI2" s="20">
        <v>19.318000000000001</v>
      </c>
    </row>
    <row r="3" spans="1:35" x14ac:dyDescent="0.3">
      <c r="A3" s="5">
        <v>2</v>
      </c>
      <c r="B3" s="19">
        <v>9.0333331609144807E-2</v>
      </c>
      <c r="C3" s="20">
        <v>443.49079599999999</v>
      </c>
      <c r="D3" s="20">
        <v>429.92420499999997</v>
      </c>
      <c r="E3" s="20">
        <v>769.42635399999995</v>
      </c>
      <c r="F3" s="49">
        <f>IFERROR(SUM(C3:E3),IF(Data!$B$2="",0,"-"))</f>
        <v>1642.841355</v>
      </c>
      <c r="G3" s="50">
        <f>IFERROR(F3-Annex!$B$10,IF(Data!$B$2="",0,"-"))</f>
        <v>336.68335500000012</v>
      </c>
      <c r="H3" s="50">
        <f>IFERROR(-14000*(G3-INDEX(G:G,IFERROR(MATCH($B3-Annex!$B$11/60,$B:$B),2)))/(60*($B3-INDEX($B:$B,IFERROR(MATCH($B3-Annex!$B$11/60,$B:$B),2)))),IF(Data!$B$2="",0,"-"))</f>
        <v>-213.13063137416319</v>
      </c>
      <c r="I3" s="50">
        <f>IFERROR(AVERAGE(INDEX(K:K,IFERROR(MATCH($B3-Annex!$B$4/60,$B:$B),2)):K3),IF(Data!$B$2="",0,"-"))</f>
        <v>0.55112960831935376</v>
      </c>
      <c r="J3" s="50">
        <f>IFERROR(AVERAGE(INDEX(L:L,IFERROR(MATCH($B3-Annex!$B$4/60,$B:$B),2)):L3),IF(Data!$B$2="",0,"-"))</f>
        <v>0.37339756207883357</v>
      </c>
      <c r="K3" s="50">
        <f>IFERROR((5.670373*10^-8*(M3+273.15)^4+((Annex!$B$5+Annex!$B$6)*(M3-O3)+Annex!$B$7*(M3-INDEX(M:M,IFERROR(MATCH($B3-Annex!$B$9/60,$B:$B),2)))/(60*($B3-INDEX($B:$B,IFERROR(MATCH($B3-Annex!$B$9/60,$B:$B),2)))))/Annex!$B$8)/1000,IF(Data!$B$2="",0,"-"))</f>
        <v>0.55112960831935376</v>
      </c>
      <c r="L3" s="50">
        <f>IFERROR((5.670373*10^-8*(N3+273.15)^4+((Annex!$B$5+Annex!$B$6)*(N3-O3)+Annex!$B$7*(N3-INDEX(N:N,IFERROR(MATCH($B3-Annex!$B$9/60,$B:$B),2)))/(60*($B3-INDEX($B:$B,IFERROR(MATCH($B3-Annex!$B$9/60,$B:$B),2)))))/Annex!$B$8)/1000,IF(Data!$B$2="",0,"-"))</f>
        <v>0.37339756207883357</v>
      </c>
      <c r="M3" s="20">
        <v>20.981000000000002</v>
      </c>
      <c r="N3" s="20">
        <v>20.411000000000001</v>
      </c>
      <c r="O3" s="20">
        <v>20.76</v>
      </c>
      <c r="P3" s="50">
        <f>IFERROR(AVERAGE(INDEX(R:R,IFERROR(MATCH($B3-Annex!$B$4/60,$B:$B),2)):R3),IF(Data!$B$2="",0,"-"))</f>
        <v>0.52995894106769947</v>
      </c>
      <c r="Q3" s="50">
        <f>IFERROR(AVERAGE(INDEX(S:S,IFERROR(MATCH($B3-Annex!$B$4/60,$B:$B),2)):S3),IF(Data!$B$2="",0,"-"))</f>
        <v>0.45045232891862419</v>
      </c>
      <c r="R3" s="50">
        <f>IFERROR((5.670373*10^-8*(T3+273.15)^4+((Annex!$B$5+Annex!$B$6)*(T3-V3)+Annex!$B$7*(T3-INDEX(T:T,IFERROR(MATCH($B3-Annex!$B$9/60,$B:$B),2)))/(60*($B3-INDEX($B:$B,IFERROR(MATCH($B3-Annex!$B$9/60,$B:$B),2)))))/Annex!$B$8)/1000,IF(Data!$B$2="",0,"-"))</f>
        <v>0.52995894106769947</v>
      </c>
      <c r="S3" s="50">
        <f>IFERROR((5.670373*10^-8*(U3+273.15)^4+((Annex!$B$5+Annex!$B$6)*(U3-V3)+Annex!$B$7*(U3-INDEX(U:U,IFERROR(MATCH($B3-Annex!$B$9/60,$B:$B),2)))/(60*($B3-INDEX($B:$B,IFERROR(MATCH($B3-Annex!$B$9/60,$B:$B),2)))))/Annex!$B$8)/1000,IF(Data!$B$2="",0,"-"))</f>
        <v>0.45045232891862419</v>
      </c>
      <c r="T3" s="20">
        <v>21.055</v>
      </c>
      <c r="U3" s="20">
        <v>20.632000000000001</v>
      </c>
      <c r="V3" s="20">
        <v>20.908000000000001</v>
      </c>
      <c r="W3" s="20">
        <v>22.411999999999999</v>
      </c>
      <c r="X3" s="20">
        <v>21.643000000000001</v>
      </c>
      <c r="Y3" s="20">
        <v>21.478000000000002</v>
      </c>
      <c r="Z3" s="20">
        <v>23.795000000000002</v>
      </c>
      <c r="AA3" s="20">
        <v>21.79</v>
      </c>
      <c r="AB3" s="20">
        <v>21.331</v>
      </c>
      <c r="AC3" s="20">
        <v>21.331</v>
      </c>
      <c r="AD3" s="20">
        <v>20.097999999999999</v>
      </c>
      <c r="AE3" s="20">
        <v>20.724</v>
      </c>
      <c r="AF3" s="20">
        <v>19.527999999999999</v>
      </c>
      <c r="AG3" s="20">
        <v>19.178999999999998</v>
      </c>
      <c r="AH3" s="20">
        <v>19.178999999999998</v>
      </c>
      <c r="AI3" s="20">
        <v>19.344000000000001</v>
      </c>
    </row>
    <row r="4" spans="1:35" x14ac:dyDescent="0.3">
      <c r="A4" s="5">
        <v>3</v>
      </c>
      <c r="B4" s="19">
        <v>0.17450000275857747</v>
      </c>
      <c r="C4" s="20">
        <v>443.51433400000002</v>
      </c>
      <c r="D4" s="20">
        <v>429.93767100000002</v>
      </c>
      <c r="E4" s="20">
        <v>769.39603399999999</v>
      </c>
      <c r="F4" s="49">
        <f>IFERROR(SUM(C4:E4),IF(Data!$B$2="",0,"-"))</f>
        <v>1642.848039</v>
      </c>
      <c r="G4" s="50">
        <f>IFERROR(F4-Annex!$B$10,IF(Data!$B$2="",0,"-"))</f>
        <v>336.69003900000007</v>
      </c>
      <c r="H4" s="50">
        <f>IFERROR(-14000*(G4-INDEX(G:G,IFERROR(MATCH($B4-Annex!$B$11/60,$B:$B),2)))/(60*($B4-INDEX($B:$B,IFERROR(MATCH($B4-Annex!$B$11/60,$B:$B),2)))),IF(Data!$B$2="",0,"-"))</f>
        <v>-119.26876602272166</v>
      </c>
      <c r="I4" s="50">
        <f>IFERROR(AVERAGE(INDEX(K:K,IFERROR(MATCH($B4-Annex!$B$4/60,$B:$B),2)):K4),IF(Data!$B$2="",0,"-"))</f>
        <v>0.50279279255940179</v>
      </c>
      <c r="J4" s="50">
        <f>IFERROR(AVERAGE(INDEX(L:L,IFERROR(MATCH($B4-Annex!$B$4/60,$B:$B),2)):L4),IF(Data!$B$2="",0,"-"))</f>
        <v>0.41630718479861645</v>
      </c>
      <c r="K4" s="50">
        <f>IFERROR((5.670373*10^-8*(M4+273.15)^4+((Annex!$B$5+Annex!$B$6)*(M4-O4)+Annex!$B$7*(M4-INDEX(M:M,IFERROR(MATCH($B4-Annex!$B$9/60,$B:$B),2)))/(60*($B4-INDEX($B:$B,IFERROR(MATCH($B4-Annex!$B$9/60,$B:$B),2)))))/Annex!$B$8)/1000,IF(Data!$B$2="",0,"-"))</f>
        <v>0.45445597679944982</v>
      </c>
      <c r="L4" s="50">
        <f>IFERROR((5.670373*10^-8*(N4+273.15)^4+((Annex!$B$5+Annex!$B$6)*(N4-O4)+Annex!$B$7*(N4-INDEX(N:N,IFERROR(MATCH($B4-Annex!$B$9/60,$B:$B),2)))/(60*($B4-INDEX($B:$B,IFERROR(MATCH($B4-Annex!$B$9/60,$B:$B),2)))))/Annex!$B$8)/1000,IF(Data!$B$2="",0,"-"))</f>
        <v>0.45921680751839933</v>
      </c>
      <c r="M4" s="20">
        <v>20.888999999999999</v>
      </c>
      <c r="N4" s="20">
        <v>20.521000000000001</v>
      </c>
      <c r="O4" s="20">
        <v>20.577000000000002</v>
      </c>
      <c r="P4" s="50">
        <f>IFERROR(AVERAGE(INDEX(R:R,IFERROR(MATCH($B4-Annex!$B$4/60,$B:$B),2)):R4),IF(Data!$B$2="",0,"-"))</f>
        <v>0.5022866124272436</v>
      </c>
      <c r="Q4" s="50">
        <f>IFERROR(AVERAGE(INDEX(S:S,IFERROR(MATCH($B4-Annex!$B$4/60,$B:$B),2)):S4),IF(Data!$B$2="",0,"-"))</f>
        <v>0.43055740435387713</v>
      </c>
      <c r="R4" s="50">
        <f>IFERROR((5.670373*10^-8*(T4+273.15)^4+((Annex!$B$5+Annex!$B$6)*(T4-V4)+Annex!$B$7*(T4-INDEX(T:T,IFERROR(MATCH($B4-Annex!$B$9/60,$B:$B),2)))/(60*($B4-INDEX($B:$B,IFERROR(MATCH($B4-Annex!$B$9/60,$B:$B),2)))))/Annex!$B$8)/1000,IF(Data!$B$2="",0,"-"))</f>
        <v>0.47461428378678766</v>
      </c>
      <c r="S4" s="50">
        <f>IFERROR((5.670373*10^-8*(U4+273.15)^4+((Annex!$B$5+Annex!$B$6)*(U4-V4)+Annex!$B$7*(U4-INDEX(U:U,IFERROR(MATCH($B4-Annex!$B$9/60,$B:$B),2)))/(60*($B4-INDEX($B:$B,IFERROR(MATCH($B4-Annex!$B$9/60,$B:$B),2)))))/Annex!$B$8)/1000,IF(Data!$B$2="",0,"-"))</f>
        <v>0.41066247978913006</v>
      </c>
      <c r="T4" s="20">
        <v>21.036000000000001</v>
      </c>
      <c r="U4" s="20">
        <v>20.594999999999999</v>
      </c>
      <c r="V4" s="20">
        <v>20.870999999999999</v>
      </c>
      <c r="W4" s="20">
        <v>23.048999999999999</v>
      </c>
      <c r="X4" s="20">
        <v>22.649000000000001</v>
      </c>
      <c r="Y4" s="20">
        <v>21.827000000000002</v>
      </c>
      <c r="Z4" s="20">
        <v>23.722000000000001</v>
      </c>
      <c r="AA4" s="20">
        <v>22.029</v>
      </c>
      <c r="AB4" s="20">
        <v>21.937000000000001</v>
      </c>
      <c r="AC4" s="20">
        <v>22.34</v>
      </c>
      <c r="AD4" s="20">
        <v>20.117000000000001</v>
      </c>
      <c r="AE4" s="20">
        <v>20.704999999999998</v>
      </c>
      <c r="AF4" s="20">
        <v>19.472999999999999</v>
      </c>
      <c r="AG4" s="20">
        <v>19.251999999999999</v>
      </c>
      <c r="AH4" s="20">
        <v>19.178999999999998</v>
      </c>
      <c r="AI4" s="20">
        <v>19.308</v>
      </c>
    </row>
    <row r="5" spans="1:35" x14ac:dyDescent="0.3">
      <c r="A5" s="5">
        <v>4</v>
      </c>
      <c r="B5" s="19">
        <v>0.26800000690855086</v>
      </c>
      <c r="C5" s="20">
        <v>443.54376400000001</v>
      </c>
      <c r="D5" s="20">
        <v>429.900645</v>
      </c>
      <c r="E5" s="20">
        <v>769.33878700000002</v>
      </c>
      <c r="F5" s="49">
        <f>IFERROR(SUM(C5:E5),IF(Data!$B$2="",0,"-"))</f>
        <v>1642.7831959999999</v>
      </c>
      <c r="G5" s="50">
        <f>IFERROR(F5-Annex!$B$10,IF(Data!$B$2="",0,"-"))</f>
        <v>336.62519599999996</v>
      </c>
      <c r="H5" s="50">
        <f>IFERROR(-14000*(G5-INDEX(G:G,IFERROR(MATCH($B5-Annex!$B$11/60,$B:$B),2)))/(60*($B5-INDEX($B:$B,IFERROR(MATCH($B5-Annex!$B$11/60,$B:$B),2)))),IF(Data!$B$2="",0,"-"))</f>
        <v>-21.202860149765101</v>
      </c>
      <c r="I5" s="50">
        <f>IFERROR(AVERAGE(INDEX(K:K,IFERROR(MATCH($B5-Annex!$B$4/60,$B:$B),2)):K5),IF(Data!$B$2="",0,"-"))</f>
        <v>0.46889245464186807</v>
      </c>
      <c r="J5" s="50">
        <f>IFERROR(AVERAGE(INDEX(L:L,IFERROR(MATCH($B5-Annex!$B$4/60,$B:$B),2)):L5),IF(Data!$B$2="",0,"-"))</f>
        <v>0.45046815508602811</v>
      </c>
      <c r="K5" s="50">
        <f>IFERROR((5.670373*10^-8*(M5+273.15)^4+((Annex!$B$5+Annex!$B$6)*(M5-O5)+Annex!$B$7*(M5-INDEX(M:M,IFERROR(MATCH($B5-Annex!$B$9/60,$B:$B),2)))/(60*($B5-INDEX($B:$B,IFERROR(MATCH($B5-Annex!$B$9/60,$B:$B),2)))))/Annex!$B$8)/1000,IF(Data!$B$2="",0,"-"))</f>
        <v>0.40109177880680075</v>
      </c>
      <c r="L5" s="50">
        <f>IFERROR((5.670373*10^-8*(N5+273.15)^4+((Annex!$B$5+Annex!$B$6)*(N5-O5)+Annex!$B$7*(N5-INDEX(N:N,IFERROR(MATCH($B5-Annex!$B$9/60,$B:$B),2)))/(60*($B5-INDEX($B:$B,IFERROR(MATCH($B5-Annex!$B$9/60,$B:$B),2)))))/Annex!$B$8)/1000,IF(Data!$B$2="",0,"-"))</f>
        <v>0.51879009566085144</v>
      </c>
      <c r="M5" s="20">
        <v>20.899000000000001</v>
      </c>
      <c r="N5" s="20">
        <v>20.605</v>
      </c>
      <c r="O5" s="20">
        <v>20.587</v>
      </c>
      <c r="P5" s="50">
        <f>IFERROR(AVERAGE(INDEX(R:R,IFERROR(MATCH($B5-Annex!$B$4/60,$B:$B),2)):R5),IF(Data!$B$2="",0,"-"))</f>
        <v>0.48088380350648774</v>
      </c>
      <c r="Q5" s="50">
        <f>IFERROR(AVERAGE(INDEX(S:S,IFERROR(MATCH($B5-Annex!$B$4/60,$B:$B),2)):S5),IF(Data!$B$2="",0,"-"))</f>
        <v>0.42764733211290501</v>
      </c>
      <c r="R5" s="50">
        <f>IFERROR((5.670373*10^-8*(T5+273.15)^4+((Annex!$B$5+Annex!$B$6)*(T5-V5)+Annex!$B$7*(T5-INDEX(T:T,IFERROR(MATCH($B5-Annex!$B$9/60,$B:$B),2)))/(60*($B5-INDEX($B:$B,IFERROR(MATCH($B5-Annex!$B$9/60,$B:$B),2)))))/Annex!$B$8)/1000,IF(Data!$B$2="",0,"-"))</f>
        <v>0.43807818566497608</v>
      </c>
      <c r="S5" s="50">
        <f>IFERROR((5.670373*10^-8*(U5+273.15)^4+((Annex!$B$5+Annex!$B$6)*(U5-V5)+Annex!$B$7*(U5-INDEX(U:U,IFERROR(MATCH($B5-Annex!$B$9/60,$B:$B),2)))/(60*($B5-INDEX($B:$B,IFERROR(MATCH($B5-Annex!$B$9/60,$B:$B),2)))))/Annex!$B$8)/1000,IF(Data!$B$2="",0,"-"))</f>
        <v>0.42182718763096078</v>
      </c>
      <c r="T5" s="20">
        <v>21.065000000000001</v>
      </c>
      <c r="U5" s="20">
        <v>20.66</v>
      </c>
      <c r="V5" s="20">
        <v>20.917999999999999</v>
      </c>
      <c r="W5" s="20">
        <v>23.896000000000001</v>
      </c>
      <c r="X5" s="20">
        <v>22.859000000000002</v>
      </c>
      <c r="Y5" s="20">
        <v>21.818999999999999</v>
      </c>
      <c r="Z5" s="20">
        <v>23.640999999999998</v>
      </c>
      <c r="AA5" s="20">
        <v>22.04</v>
      </c>
      <c r="AB5" s="20">
        <v>22.222000000000001</v>
      </c>
      <c r="AC5" s="20">
        <v>23.658999999999999</v>
      </c>
      <c r="AD5" s="20">
        <v>20.145</v>
      </c>
      <c r="AE5" s="20">
        <v>20.771000000000001</v>
      </c>
      <c r="AF5" s="20">
        <v>19.556999999999999</v>
      </c>
      <c r="AG5" s="20">
        <v>19.244</v>
      </c>
      <c r="AH5" s="20">
        <v>19.225999999999999</v>
      </c>
      <c r="AI5" s="20">
        <v>19.355</v>
      </c>
    </row>
    <row r="6" spans="1:35" x14ac:dyDescent="0.3">
      <c r="A6" s="5">
        <v>5</v>
      </c>
      <c r="B6" s="19">
        <v>0.36083333543501794</v>
      </c>
      <c r="C6" s="20">
        <v>443.40420399999999</v>
      </c>
      <c r="D6" s="20">
        <v>429.89727299999998</v>
      </c>
      <c r="E6" s="20">
        <v>769.40529800000002</v>
      </c>
      <c r="F6" s="49">
        <f>IFERROR(SUM(C6:E6),IF(Data!$B$2="",0,"-"))</f>
        <v>1642.7067750000001</v>
      </c>
      <c r="G6" s="50">
        <f>IFERROR(F6-Annex!$B$10,IF(Data!$B$2="",0,"-"))</f>
        <v>336.54877500000021</v>
      </c>
      <c r="H6" s="50">
        <f>IFERROR(-14000*(G6-INDEX(G:G,IFERROR(MATCH($B6-Annex!$B$11/60,$B:$B),2)))/(60*($B6-INDEX($B:$B,IFERROR(MATCH($B6-Annex!$B$11/60,$B:$B),2)))),IF(Data!$B$2="",0,"-"))</f>
        <v>33.669838141047485</v>
      </c>
      <c r="I6" s="50">
        <f>IFERROR(AVERAGE(INDEX(K:K,IFERROR(MATCH($B6-Annex!$B$4/60,$B:$B),2)):K6),IF(Data!$B$2="",0,"-"))</f>
        <v>0.4662578507385855</v>
      </c>
      <c r="J6" s="50">
        <f>IFERROR(AVERAGE(INDEX(L:L,IFERROR(MATCH($B6-Annex!$B$4/60,$B:$B),2)):L6),IF(Data!$B$2="",0,"-"))</f>
        <v>0.43211648500737843</v>
      </c>
      <c r="K6" s="50">
        <f>IFERROR((5.670373*10^-8*(M6+273.15)^4+((Annex!$B$5+Annex!$B$6)*(M6-O6)+Annex!$B$7*(M6-INDEX(M:M,IFERROR(MATCH($B6-Annex!$B$9/60,$B:$B),2)))/(60*($B6-INDEX($B:$B,IFERROR(MATCH($B6-Annex!$B$9/60,$B:$B),2)))))/Annex!$B$8)/1000,IF(Data!$B$2="",0,"-"))</f>
        <v>0.45835403902873784</v>
      </c>
      <c r="L6" s="50">
        <f>IFERROR((5.670373*10^-8*(N6+273.15)^4+((Annex!$B$5+Annex!$B$6)*(N6-O6)+Annex!$B$7*(N6-INDEX(N:N,IFERROR(MATCH($B6-Annex!$B$9/60,$B:$B),2)))/(60*($B6-INDEX($B:$B,IFERROR(MATCH($B6-Annex!$B$9/60,$B:$B),2)))))/Annex!$B$8)/1000,IF(Data!$B$2="",0,"-"))</f>
        <v>0.37706147477142926</v>
      </c>
      <c r="M6" s="20">
        <v>20.917999999999999</v>
      </c>
      <c r="N6" s="20">
        <v>20.440000000000001</v>
      </c>
      <c r="O6" s="20">
        <v>20.55</v>
      </c>
      <c r="P6" s="50">
        <f>IFERROR(AVERAGE(INDEX(R:R,IFERROR(MATCH($B6-Annex!$B$4/60,$B:$B),2)):R6),IF(Data!$B$2="",0,"-"))</f>
        <v>0.45850978999076497</v>
      </c>
      <c r="Q6" s="50">
        <f>IFERROR(AVERAGE(INDEX(S:S,IFERROR(MATCH($B6-Annex!$B$4/60,$B:$B),2)):S6),IF(Data!$B$2="",0,"-"))</f>
        <v>0.42144757932735838</v>
      </c>
      <c r="R6" s="50">
        <f>IFERROR((5.670373*10^-8*(T6+273.15)^4+((Annex!$B$5+Annex!$B$6)*(T6-V6)+Annex!$B$7*(T6-INDEX(T:T,IFERROR(MATCH($B6-Annex!$B$9/60,$B:$B),2)))/(60*($B6-INDEX($B:$B,IFERROR(MATCH($B6-Annex!$B$9/60,$B:$B),2)))))/Annex!$B$8)/1000,IF(Data!$B$2="",0,"-"))</f>
        <v>0.39138774944359678</v>
      </c>
      <c r="S6" s="50">
        <f>IFERROR((5.670373*10^-8*(U6+273.15)^4+((Annex!$B$5+Annex!$B$6)*(U6-V6)+Annex!$B$7*(U6-INDEX(U:U,IFERROR(MATCH($B6-Annex!$B$9/60,$B:$B),2)))/(60*($B6-INDEX($B:$B,IFERROR(MATCH($B6-Annex!$B$9/60,$B:$B),2)))))/Annex!$B$8)/1000,IF(Data!$B$2="",0,"-"))</f>
        <v>0.4028483209707186</v>
      </c>
      <c r="T6" s="20">
        <v>20.954999999999998</v>
      </c>
      <c r="U6" s="20">
        <v>20.587</v>
      </c>
      <c r="V6" s="20">
        <v>20.863</v>
      </c>
      <c r="W6" s="20">
        <v>24.751000000000001</v>
      </c>
      <c r="X6" s="20">
        <v>22.532</v>
      </c>
      <c r="Y6" s="20">
        <v>22.332000000000001</v>
      </c>
      <c r="Z6" s="20">
        <v>23.55</v>
      </c>
      <c r="AA6" s="20">
        <v>22.076000000000001</v>
      </c>
      <c r="AB6" s="20">
        <v>22.385999999999999</v>
      </c>
      <c r="AC6" s="20">
        <v>23.986999999999998</v>
      </c>
      <c r="AD6" s="20">
        <v>20.09</v>
      </c>
      <c r="AE6" s="20">
        <v>20.751999999999999</v>
      </c>
      <c r="AF6" s="20">
        <v>19.52</v>
      </c>
      <c r="AG6" s="20">
        <v>19.170999999999999</v>
      </c>
      <c r="AH6" s="20">
        <v>19.152000000000001</v>
      </c>
      <c r="AI6" s="20">
        <v>19.318000000000001</v>
      </c>
    </row>
    <row r="7" spans="1:35" x14ac:dyDescent="0.3">
      <c r="A7" s="5">
        <v>6</v>
      </c>
      <c r="B7" s="19">
        <v>0.4450000065844506</v>
      </c>
      <c r="C7" s="20">
        <v>443.36721299999999</v>
      </c>
      <c r="D7" s="20">
        <v>429.870341</v>
      </c>
      <c r="E7" s="20">
        <v>769.46340099999998</v>
      </c>
      <c r="F7" s="49">
        <f>IFERROR(SUM(C7:E7),IF(Data!$B$2="",0,"-"))</f>
        <v>1642.700955</v>
      </c>
      <c r="G7" s="50">
        <f>IFERROR(F7-Annex!$B$10,IF(Data!$B$2="",0,"-"))</f>
        <v>336.54295500000012</v>
      </c>
      <c r="H7" s="50">
        <f>IFERROR(-14000*(G7-INDEX(G:G,IFERROR(MATCH($B7-Annex!$B$11/60,$B:$B),2)))/(60*($B7-INDEX($B:$B,IFERROR(MATCH($B7-Annex!$B$11/60,$B:$B),2)))),IF(Data!$B$2="",0,"-"))</f>
        <v>30.353257977868992</v>
      </c>
      <c r="I7" s="50">
        <f>IFERROR(AVERAGE(INDEX(K:K,IFERROR(MATCH($B7-Annex!$B$4/60,$B:$B),2)):K7),IF(Data!$B$2="",0,"-"))</f>
        <v>0.46421594527872906</v>
      </c>
      <c r="J7" s="50">
        <f>IFERROR(AVERAGE(INDEX(L:L,IFERROR(MATCH($B7-Annex!$B$4/60,$B:$B),2)):L7),IF(Data!$B$2="",0,"-"))</f>
        <v>0.41066906072689413</v>
      </c>
      <c r="K7" s="50">
        <f>IFERROR((5.670373*10^-8*(M7+273.15)^4+((Annex!$B$5+Annex!$B$6)*(M7-O7)+Annex!$B$7*(M7-INDEX(M:M,IFERROR(MATCH($B7-Annex!$B$9/60,$B:$B),2)))/(60*($B7-INDEX($B:$B,IFERROR(MATCH($B7-Annex!$B$9/60,$B:$B),2)))))/Annex!$B$8)/1000,IF(Data!$B$2="",0,"-"))</f>
        <v>0.45604832343930318</v>
      </c>
      <c r="L7" s="50">
        <f>IFERROR((5.670373*10^-8*(N7+273.15)^4+((Annex!$B$5+Annex!$B$6)*(N7-O7)+Annex!$B$7*(N7-INDEX(N:N,IFERROR(MATCH($B7-Annex!$B$9/60,$B:$B),2)))/(60*($B7-INDEX($B:$B,IFERROR(MATCH($B7-Annex!$B$9/60,$B:$B),2)))))/Annex!$B$8)/1000,IF(Data!$B$2="",0,"-"))</f>
        <v>0.32487936360495689</v>
      </c>
      <c r="M7" s="20">
        <v>20.925999999999998</v>
      </c>
      <c r="N7" s="20">
        <v>20.428999999999998</v>
      </c>
      <c r="O7" s="20">
        <v>20.594999999999999</v>
      </c>
      <c r="P7" s="50">
        <f>IFERROR(AVERAGE(INDEX(R:R,IFERROR(MATCH($B7-Annex!$B$4/60,$B:$B),2)):R7),IF(Data!$B$2="",0,"-"))</f>
        <v>0.44653185503203563</v>
      </c>
      <c r="Q7" s="50">
        <f>IFERROR(AVERAGE(INDEX(S:S,IFERROR(MATCH($B7-Annex!$B$4/60,$B:$B),2)):S7),IF(Data!$B$2="",0,"-"))</f>
        <v>0.40985635840706724</v>
      </c>
      <c r="R7" s="50">
        <f>IFERROR((5.670373*10^-8*(T7+273.15)^4+((Annex!$B$5+Annex!$B$6)*(T7-V7)+Annex!$B$7*(T7-INDEX(T:T,IFERROR(MATCH($B7-Annex!$B$9/60,$B:$B),2)))/(60*($B7-INDEX($B:$B,IFERROR(MATCH($B7-Annex!$B$9/60,$B:$B),2)))))/Annex!$B$8)/1000,IF(Data!$B$2="",0,"-"))</f>
        <v>0.39862011519711837</v>
      </c>
      <c r="S7" s="50">
        <f>IFERROR((5.670373*10^-8*(U7+273.15)^4+((Annex!$B$5+Annex!$B$6)*(U7-V7)+Annex!$B$7*(U7-INDEX(U:U,IFERROR(MATCH($B7-Annex!$B$9/60,$B:$B),2)))/(60*($B7-INDEX($B:$B,IFERROR(MATCH($B7-Annex!$B$9/60,$B:$B),2)))))/Annex!$B$8)/1000,IF(Data!$B$2="",0,"-"))</f>
        <v>0.36349147472590249</v>
      </c>
      <c r="T7" s="20">
        <v>21</v>
      </c>
      <c r="U7" s="20">
        <v>20.577000000000002</v>
      </c>
      <c r="V7" s="20">
        <v>20.888999999999999</v>
      </c>
      <c r="W7" s="20">
        <v>26.032</v>
      </c>
      <c r="X7" s="20">
        <v>22.702999999999999</v>
      </c>
      <c r="Y7" s="20">
        <v>23.048999999999999</v>
      </c>
      <c r="Z7" s="20">
        <v>22.902999999999999</v>
      </c>
      <c r="AA7" s="20">
        <v>22.285</v>
      </c>
      <c r="AB7" s="20">
        <v>22.393999999999998</v>
      </c>
      <c r="AC7" s="20">
        <v>24.34</v>
      </c>
      <c r="AD7" s="20">
        <v>20.135000000000002</v>
      </c>
      <c r="AE7" s="20">
        <v>20.704999999999998</v>
      </c>
      <c r="AF7" s="20">
        <v>19.492000000000001</v>
      </c>
      <c r="AG7" s="20">
        <v>19.16</v>
      </c>
      <c r="AH7" s="20">
        <v>19.196999999999999</v>
      </c>
      <c r="AI7" s="20">
        <v>19.363</v>
      </c>
    </row>
    <row r="8" spans="1:35" x14ac:dyDescent="0.3">
      <c r="A8" s="5">
        <v>7</v>
      </c>
      <c r="B8" s="19">
        <v>0.53166667465120554</v>
      </c>
      <c r="C8" s="20">
        <v>443.43951700000002</v>
      </c>
      <c r="D8" s="20">
        <v>429.86698000000001</v>
      </c>
      <c r="E8" s="20">
        <v>769.39603399999999</v>
      </c>
      <c r="F8" s="49">
        <f>IFERROR(SUM(C8:E8),IF(Data!$B$2="",0,"-"))</f>
        <v>1642.7025309999999</v>
      </c>
      <c r="G8" s="50">
        <f>IFERROR(F8-Annex!$B$10,IF(Data!$B$2="",0,"-"))</f>
        <v>336.54453100000001</v>
      </c>
      <c r="H8" s="50">
        <f>IFERROR(-14000*(G8-INDEX(G:G,IFERROR(MATCH($B8-Annex!$B$11/60,$B:$B),2)))/(60*($B8-INDEX($B:$B,IFERROR(MATCH($B8-Annex!$B$11/60,$B:$B),2)))),IF(Data!$B$2="",0,"-"))</f>
        <v>24.713730036445163</v>
      </c>
      <c r="I8" s="50">
        <f>IFERROR(AVERAGE(INDEX(K:K,IFERROR(MATCH($B8-Annex!$B$4/60,$B:$B),2)):K8),IF(Data!$B$2="",0,"-"))</f>
        <v>0.45854508772632996</v>
      </c>
      <c r="J8" s="50">
        <f>IFERROR(AVERAGE(INDEX(L:L,IFERROR(MATCH($B8-Annex!$B$4/60,$B:$B),2)):L8),IF(Data!$B$2="",0,"-"))</f>
        <v>0.4125239551770794</v>
      </c>
      <c r="K8" s="50">
        <f>IFERROR((5.670373*10^-8*(M8+273.15)^4+((Annex!$B$5+Annex!$B$6)*(M8-O8)+Annex!$B$7*(M8-INDEX(M:M,IFERROR(MATCH($B8-Annex!$B$9/60,$B:$B),2)))/(60*($B8-INDEX($B:$B,IFERROR(MATCH($B8-Annex!$B$9/60,$B:$B),2)))))/Annex!$B$8)/1000,IF(Data!$B$2="",0,"-"))</f>
        <v>0.43019079996433457</v>
      </c>
      <c r="L8" s="50">
        <f>IFERROR((5.670373*10^-8*(N8+273.15)^4+((Annex!$B$5+Annex!$B$6)*(N8-O8)+Annex!$B$7*(N8-INDEX(N:N,IFERROR(MATCH($B8-Annex!$B$9/60,$B:$B),2)))/(60*($B8-INDEX($B:$B,IFERROR(MATCH($B8-Annex!$B$9/60,$B:$B),2)))))/Annex!$B$8)/1000,IF(Data!$B$2="",0,"-"))</f>
        <v>0.42179842742800577</v>
      </c>
      <c r="M8" s="20">
        <v>20.896000000000001</v>
      </c>
      <c r="N8" s="20">
        <v>20.454999999999998</v>
      </c>
      <c r="O8" s="20">
        <v>20.584</v>
      </c>
      <c r="P8" s="50">
        <f>IFERROR(AVERAGE(INDEX(R:R,IFERROR(MATCH($B8-Annex!$B$4/60,$B:$B),2)):R8),IF(Data!$B$2="",0,"-"))</f>
        <v>0.44462865519295008</v>
      </c>
      <c r="Q8" s="50">
        <f>IFERROR(AVERAGE(INDEX(S:S,IFERROR(MATCH($B8-Annex!$B$4/60,$B:$B),2)):S8),IF(Data!$B$2="",0,"-"))</f>
        <v>0.41198503988383378</v>
      </c>
      <c r="R8" s="50">
        <f>IFERROR((5.670373*10^-8*(T8+273.15)^4+((Annex!$B$5+Annex!$B$6)*(T8-V8)+Annex!$B$7*(T8-INDEX(T:T,IFERROR(MATCH($B8-Annex!$B$9/60,$B:$B),2)))/(60*($B8-INDEX($B:$B,IFERROR(MATCH($B8-Annex!$B$9/60,$B:$B),2)))))/Annex!$B$8)/1000,IF(Data!$B$2="",0,"-"))</f>
        <v>0.43511265599752241</v>
      </c>
      <c r="S8" s="50">
        <f>IFERROR((5.670373*10^-8*(U8+273.15)^4+((Annex!$B$5+Annex!$B$6)*(U8-V8)+Annex!$B$7*(U8-INDEX(U:U,IFERROR(MATCH($B8-Annex!$B$9/60,$B:$B),2)))/(60*($B8-INDEX($B:$B,IFERROR(MATCH($B8-Annex!$B$9/60,$B:$B),2)))))/Annex!$B$8)/1000,IF(Data!$B$2="",0,"-"))</f>
        <v>0.42262844726766641</v>
      </c>
      <c r="T8" s="20">
        <v>20.97</v>
      </c>
      <c r="U8" s="20">
        <v>20.62</v>
      </c>
      <c r="V8" s="20">
        <v>20.914999999999999</v>
      </c>
      <c r="W8" s="20">
        <v>26.003</v>
      </c>
      <c r="X8" s="20">
        <v>22.965</v>
      </c>
      <c r="Y8" s="20">
        <v>23.22</v>
      </c>
      <c r="Z8" s="20">
        <v>22.800999999999998</v>
      </c>
      <c r="AA8" s="20">
        <v>22.800999999999998</v>
      </c>
      <c r="AB8" s="20">
        <v>22.382999999999999</v>
      </c>
      <c r="AC8" s="20">
        <v>24.802</v>
      </c>
      <c r="AD8" s="20">
        <v>20.234000000000002</v>
      </c>
      <c r="AE8" s="20">
        <v>20.766999999999999</v>
      </c>
      <c r="AF8" s="20">
        <v>19.516999999999999</v>
      </c>
      <c r="AG8" s="20">
        <v>19.149000000000001</v>
      </c>
      <c r="AH8" s="20">
        <v>19.186</v>
      </c>
      <c r="AI8" s="20">
        <v>19.332999999999998</v>
      </c>
    </row>
    <row r="9" spans="1:35" x14ac:dyDescent="0.3">
      <c r="A9" s="5">
        <v>8</v>
      </c>
      <c r="B9" s="19">
        <v>0.6150000065099448</v>
      </c>
      <c r="C9" s="20">
        <v>443.49584399999998</v>
      </c>
      <c r="D9" s="20">
        <v>429.88044600000001</v>
      </c>
      <c r="E9" s="20">
        <v>769.44319099999996</v>
      </c>
      <c r="F9" s="49">
        <f>IFERROR(SUM(C9:E9),IF(Data!$B$2="",0,"-"))</f>
        <v>1642.819481</v>
      </c>
      <c r="G9" s="50">
        <f>IFERROR(F9-Annex!$B$10,IF(Data!$B$2="",0,"-"))</f>
        <v>336.66148100000009</v>
      </c>
      <c r="H9" s="50">
        <f>IFERROR(-14000*(G9-INDEX(G:G,IFERROR(MATCH($B9-Annex!$B$11/60,$B:$B),2)))/(60*($B9-INDEX($B:$B,IFERROR(MATCH($B9-Annex!$B$11/60,$B:$B),2)))),IF(Data!$B$2="",0,"-"))</f>
        <v>-23.006287019316748</v>
      </c>
      <c r="I9" s="50">
        <f>IFERROR(AVERAGE(INDEX(K:K,IFERROR(MATCH($B9-Annex!$B$4/60,$B:$B),2)):K9),IF(Data!$B$2="",0,"-"))</f>
        <v>0.45405121051861475</v>
      </c>
      <c r="J9" s="50">
        <f>IFERROR(AVERAGE(INDEX(L:L,IFERROR(MATCH($B9-Annex!$B$4/60,$B:$B),2)):L9),IF(Data!$B$2="",0,"-"))</f>
        <v>0.41786417696649542</v>
      </c>
      <c r="K9" s="50">
        <f>IFERROR((5.670373*10^-8*(M9+273.15)^4+((Annex!$B$5+Annex!$B$6)*(M9-O9)+Annex!$B$7*(M9-INDEX(M:M,IFERROR(MATCH($B9-Annex!$B$9/60,$B:$B),2)))/(60*($B9-INDEX($B:$B,IFERROR(MATCH($B9-Annex!$B$9/60,$B:$B),2)))))/Annex!$B$8)/1000,IF(Data!$B$2="",0,"-"))</f>
        <v>0.42708794727232346</v>
      </c>
      <c r="L9" s="50">
        <f>IFERROR((5.670373*10^-8*(N9+273.15)^4+((Annex!$B$5+Annex!$B$6)*(N9-O9)+Annex!$B$7*(N9-INDEX(N:N,IFERROR(MATCH($B9-Annex!$B$9/60,$B:$B),2)))/(60*($B9-INDEX($B:$B,IFERROR(MATCH($B9-Annex!$B$9/60,$B:$B),2)))))/Annex!$B$8)/1000,IF(Data!$B$2="",0,"-"))</f>
        <v>0.44990550770299154</v>
      </c>
      <c r="M9" s="20">
        <v>20.904</v>
      </c>
      <c r="N9" s="20">
        <v>20.5</v>
      </c>
      <c r="O9" s="20">
        <v>20.646999999999998</v>
      </c>
      <c r="P9" s="50">
        <f>IFERROR(AVERAGE(INDEX(R:R,IFERROR(MATCH($B9-Annex!$B$4/60,$B:$B),2)):R9),IF(Data!$B$2="",0,"-"))</f>
        <v>0.44219630727986198</v>
      </c>
      <c r="Q9" s="50">
        <f>IFERROR(AVERAGE(INDEX(S:S,IFERROR(MATCH($B9-Annex!$B$4/60,$B:$B),2)):S9),IF(Data!$B$2="",0,"-"))</f>
        <v>0.41500014325486206</v>
      </c>
      <c r="R9" s="50">
        <f>IFERROR((5.670373*10^-8*(T9+273.15)^4+((Annex!$B$5+Annex!$B$6)*(T9-V9)+Annex!$B$7*(T9-INDEX(T:T,IFERROR(MATCH($B9-Annex!$B$9/60,$B:$B),2)))/(60*($B9-INDEX($B:$B,IFERROR(MATCH($B9-Annex!$B$9/60,$B:$B),2)))))/Annex!$B$8)/1000,IF(Data!$B$2="",0,"-"))</f>
        <v>0.42760221980133334</v>
      </c>
      <c r="S9" s="50">
        <f>IFERROR((5.670373*10^-8*(U9+273.15)^4+((Annex!$B$5+Annex!$B$6)*(U9-V9)+Annex!$B$7*(U9-INDEX(U:U,IFERROR(MATCH($B9-Annex!$B$9/60,$B:$B),2)))/(60*($B9-INDEX($B:$B,IFERROR(MATCH($B9-Annex!$B$9/60,$B:$B),2)))))/Annex!$B$8)/1000,IF(Data!$B$2="",0,"-"))</f>
        <v>0.43309076348103159</v>
      </c>
      <c r="T9" s="20">
        <v>20.995999999999999</v>
      </c>
      <c r="U9" s="20">
        <v>20.628</v>
      </c>
      <c r="V9" s="20">
        <v>20.904</v>
      </c>
      <c r="W9" s="20">
        <v>30.975999999999999</v>
      </c>
      <c r="X9" s="20">
        <v>24.664000000000001</v>
      </c>
      <c r="Y9" s="20">
        <v>23.282</v>
      </c>
      <c r="Z9" s="20">
        <v>22.954999999999998</v>
      </c>
      <c r="AA9" s="20">
        <v>22.518000000000001</v>
      </c>
      <c r="AB9" s="20">
        <v>22.445</v>
      </c>
      <c r="AC9" s="20">
        <v>25.391999999999999</v>
      </c>
      <c r="AD9" s="20">
        <v>20.297000000000001</v>
      </c>
      <c r="AE9" s="20">
        <v>20.812000000000001</v>
      </c>
      <c r="AF9" s="20">
        <v>19.507000000000001</v>
      </c>
      <c r="AG9" s="20">
        <v>19.248999999999999</v>
      </c>
      <c r="AH9" s="20">
        <v>19.231000000000002</v>
      </c>
      <c r="AI9" s="20">
        <v>19.341000000000001</v>
      </c>
    </row>
    <row r="10" spans="1:35" x14ac:dyDescent="0.3">
      <c r="A10" s="5">
        <v>9</v>
      </c>
      <c r="B10" s="19">
        <v>0.70033333380706608</v>
      </c>
      <c r="C10" s="20">
        <v>443.48071099999999</v>
      </c>
      <c r="D10" s="20">
        <v>429.91073899999998</v>
      </c>
      <c r="E10" s="20">
        <v>769.46340099999998</v>
      </c>
      <c r="F10" s="49">
        <f>IFERROR(SUM(C10:E10),IF(Data!$B$2="",0,"-"))</f>
        <v>1642.8548510000001</v>
      </c>
      <c r="G10" s="50">
        <f>IFERROR(F10-Annex!$B$10,IF(Data!$B$2="",0,"-"))</f>
        <v>336.69685100000015</v>
      </c>
      <c r="H10" s="50">
        <f>IFERROR(-14000*(G10-INDEX(G:G,IFERROR(MATCH($B10-Annex!$B$11/60,$B:$B),2)))/(60*($B10-INDEX($B:$B,IFERROR(MATCH($B10-Annex!$B$11/60,$B:$B),2)))),IF(Data!$B$2="",0,"-"))</f>
        <v>-31.987434533330759</v>
      </c>
      <c r="I10" s="50">
        <f>IFERROR(AVERAGE(INDEX(K:K,IFERROR(MATCH($B10-Annex!$B$4/60,$B:$B),2)):K10),IF(Data!$B$2="",0,"-"))</f>
        <v>0.44265808111348515</v>
      </c>
      <c r="J10" s="50">
        <f>IFERROR(AVERAGE(INDEX(L:L,IFERROR(MATCH($B10-Annex!$B$4/60,$B:$B),2)):L10),IF(Data!$B$2="",0,"-"))</f>
        <v>0.42339173964999199</v>
      </c>
      <c r="K10" s="50">
        <f>IFERROR((5.670373*10^-8*(M10+273.15)^4+((Annex!$B$5+Annex!$B$6)*(M10-O10)+Annex!$B$7*(M10-INDEX(M:M,IFERROR(MATCH($B10-Annex!$B$9/60,$B:$B),2)))/(60*($B10-INDEX($B:$B,IFERROR(MATCH($B10-Annex!$B$9/60,$B:$B),2)))))/Annex!$B$8)/1000,IF(Data!$B$2="",0,"-"))</f>
        <v>0.4713777024834464</v>
      </c>
      <c r="L10" s="50">
        <f>IFERROR((5.670373*10^-8*(N10+273.15)^4+((Annex!$B$5+Annex!$B$6)*(N10-O10)+Annex!$B$7*(N10-INDEX(N:N,IFERROR(MATCH($B10-Annex!$B$9/60,$B:$B),2)))/(60*($B10-INDEX($B:$B,IFERROR(MATCH($B10-Annex!$B$9/60,$B:$B),2)))))/Annex!$B$8)/1000,IF(Data!$B$2="",0,"-"))</f>
        <v>0.41209050086330984</v>
      </c>
      <c r="M10" s="20">
        <v>20.951000000000001</v>
      </c>
      <c r="N10" s="20">
        <v>20.454999999999998</v>
      </c>
      <c r="O10" s="20">
        <v>20.62</v>
      </c>
      <c r="P10" s="50">
        <f>IFERROR(AVERAGE(INDEX(R:R,IFERROR(MATCH($B10-Annex!$B$4/60,$B:$B),2)):R10),IF(Data!$B$2="",0,"-"))</f>
        <v>0.4307718812374644</v>
      </c>
      <c r="Q10" s="50">
        <f>IFERROR(AVERAGE(INDEX(S:S,IFERROR(MATCH($B10-Annex!$B$4/60,$B:$B),2)):S10),IF(Data!$B$2="",0,"-"))</f>
        <v>0.40577650973396528</v>
      </c>
      <c r="R10" s="50">
        <f>IFERROR((5.670373*10^-8*(T10+273.15)^4+((Annex!$B$5+Annex!$B$6)*(T10-V10)+Annex!$B$7*(T10-INDEX(T:T,IFERROR(MATCH($B10-Annex!$B$9/60,$B:$B),2)))/(60*($B10-INDEX($B:$B,IFERROR(MATCH($B10-Annex!$B$9/60,$B:$B),2)))))/Annex!$B$8)/1000,IF(Data!$B$2="",0,"-"))</f>
        <v>0.44998795877091674</v>
      </c>
      <c r="S10" s="50">
        <f>IFERROR((5.670373*10^-8*(U10+273.15)^4+((Annex!$B$5+Annex!$B$6)*(U10-V10)+Annex!$B$7*(U10-INDEX(U:U,IFERROR(MATCH($B10-Annex!$B$9/60,$B:$B),2)))/(60*($B10-INDEX($B:$B,IFERROR(MATCH($B10-Annex!$B$9/60,$B:$B),2)))))/Annex!$B$8)/1000,IF(Data!$B$2="",0,"-"))</f>
        <v>0.38588689427234696</v>
      </c>
      <c r="T10" s="20">
        <v>21.007000000000001</v>
      </c>
      <c r="U10" s="20">
        <v>20.584</v>
      </c>
      <c r="V10" s="20">
        <v>20.896000000000001</v>
      </c>
      <c r="W10" s="20">
        <v>32.131999999999998</v>
      </c>
      <c r="X10" s="20">
        <v>25.547999999999998</v>
      </c>
      <c r="Y10" s="20">
        <v>23.382999999999999</v>
      </c>
      <c r="Z10" s="20">
        <v>23.238</v>
      </c>
      <c r="AA10" s="20">
        <v>22.747</v>
      </c>
      <c r="AB10" s="20">
        <v>22.274000000000001</v>
      </c>
      <c r="AC10" s="20">
        <v>25.675000000000001</v>
      </c>
      <c r="AD10" s="20">
        <v>20.454999999999998</v>
      </c>
      <c r="AE10" s="20">
        <v>20.841000000000001</v>
      </c>
      <c r="AF10" s="20">
        <v>19.498999999999999</v>
      </c>
      <c r="AG10" s="20">
        <v>19.277999999999999</v>
      </c>
      <c r="AH10" s="20">
        <v>19.241</v>
      </c>
      <c r="AI10" s="20">
        <v>19.425000000000001</v>
      </c>
    </row>
    <row r="11" spans="1:35" x14ac:dyDescent="0.3">
      <c r="A11" s="5">
        <v>10</v>
      </c>
      <c r="B11" s="19">
        <v>0.78466666862368584</v>
      </c>
      <c r="C11" s="20">
        <v>443.42858699999999</v>
      </c>
      <c r="D11" s="20">
        <v>429.87876499999999</v>
      </c>
      <c r="E11" s="20">
        <v>769.41540799999996</v>
      </c>
      <c r="F11" s="49">
        <f>IFERROR(SUM(C11:E11),IF(Data!$B$2="",0,"-"))</f>
        <v>1642.7227600000001</v>
      </c>
      <c r="G11" s="50">
        <f>IFERROR(F11-Annex!$B$10,IF(Data!$B$2="",0,"-"))</f>
        <v>336.56476000000021</v>
      </c>
      <c r="H11" s="50">
        <f>IFERROR(-14000*(G11-INDEX(G:G,IFERROR(MATCH($B11-Annex!$B$11/60,$B:$B),2)))/(60*($B11-INDEX($B:$B,IFERROR(MATCH($B11-Annex!$B$11/60,$B:$B),2)))),IF(Data!$B$2="",0,"-"))</f>
        <v>10.729864034400165</v>
      </c>
      <c r="I11" s="50">
        <f>IFERROR(AVERAGE(INDEX(K:K,IFERROR(MATCH($B11-Annex!$B$4/60,$B:$B),2)):K11),IF(Data!$B$2="",0,"-"))</f>
        <v>0.4425264475197932</v>
      </c>
      <c r="J11" s="50">
        <f>IFERROR(AVERAGE(INDEX(L:L,IFERROR(MATCH($B11-Annex!$B$4/60,$B:$B),2)):L11),IF(Data!$B$2="",0,"-"))</f>
        <v>0.41743323101208424</v>
      </c>
      <c r="K11" s="50">
        <f>IFERROR((5.670373*10^-8*(M11+273.15)^4+((Annex!$B$5+Annex!$B$6)*(M11-O11)+Annex!$B$7*(M11-INDEX(M:M,IFERROR(MATCH($B11-Annex!$B$9/60,$B:$B),2)))/(60*($B11-INDEX($B:$B,IFERROR(MATCH($B11-Annex!$B$9/60,$B:$B),2)))))/Annex!$B$8)/1000,IF(Data!$B$2="",0,"-"))</f>
        <v>0.45353454164360579</v>
      </c>
      <c r="L11" s="50">
        <f>IFERROR((5.670373*10^-8*(N11+273.15)^4+((Annex!$B$5+Annex!$B$6)*(N11-O11)+Annex!$B$7*(N11-INDEX(N:N,IFERROR(MATCH($B11-Annex!$B$9/60,$B:$B),2)))/(60*($B11-INDEX($B:$B,IFERROR(MATCH($B11-Annex!$B$9/60,$B:$B),2)))))/Annex!$B$8)/1000,IF(Data!$B$2="",0,"-"))</f>
        <v>0.41750724705304465</v>
      </c>
      <c r="M11" s="20">
        <v>20.933</v>
      </c>
      <c r="N11" s="20">
        <v>20.51</v>
      </c>
      <c r="O11" s="20">
        <v>20.675999999999998</v>
      </c>
      <c r="P11" s="50">
        <f>IFERROR(AVERAGE(INDEX(R:R,IFERROR(MATCH($B11-Annex!$B$4/60,$B:$B),2)):R11),IF(Data!$B$2="",0,"-"))</f>
        <v>0.43060789414051281</v>
      </c>
      <c r="Q11" s="50">
        <f>IFERROR(AVERAGE(INDEX(S:S,IFERROR(MATCH($B11-Annex!$B$4/60,$B:$B),2)):S11),IF(Data!$B$2="",0,"-"))</f>
        <v>0.40546339321554203</v>
      </c>
      <c r="R11" s="50">
        <f>IFERROR((5.670373*10^-8*(T11+273.15)^4+((Annex!$B$5+Annex!$B$6)*(T11-V11)+Annex!$B$7*(T11-INDEX(T:T,IFERROR(MATCH($B11-Annex!$B$9/60,$B:$B),2)))/(60*($B11-INDEX($B:$B,IFERROR(MATCH($B11-Annex!$B$9/60,$B:$B),2)))))/Annex!$B$8)/1000,IF(Data!$B$2="",0,"-"))</f>
        <v>0.47346637410812598</v>
      </c>
      <c r="S11" s="50">
        <f>IFERROR((5.670373*10^-8*(U11+273.15)^4+((Annex!$B$5+Annex!$B$6)*(U11-V11)+Annex!$B$7*(U11-INDEX(U:U,IFERROR(MATCH($B11-Annex!$B$9/60,$B:$B),2)))/(60*($B11-INDEX($B:$B,IFERROR(MATCH($B11-Annex!$B$9/60,$B:$B),2)))))/Annex!$B$8)/1000,IF(Data!$B$2="",0,"-"))</f>
        <v>0.40847066416016697</v>
      </c>
      <c r="T11" s="20">
        <v>21.08</v>
      </c>
      <c r="U11" s="20">
        <v>20.638999999999999</v>
      </c>
      <c r="V11" s="20">
        <v>20.988</v>
      </c>
      <c r="W11" s="20">
        <v>35.834000000000003</v>
      </c>
      <c r="X11" s="20">
        <v>29.131</v>
      </c>
      <c r="Y11" s="20">
        <v>24.565999999999999</v>
      </c>
      <c r="Z11" s="20">
        <v>21.484999999999999</v>
      </c>
      <c r="AA11" s="20">
        <v>24.184000000000001</v>
      </c>
      <c r="AB11" s="20">
        <v>22.873999999999999</v>
      </c>
      <c r="AC11" s="20">
        <v>26.93</v>
      </c>
      <c r="AD11" s="20">
        <v>20.584</v>
      </c>
      <c r="AE11" s="20">
        <v>20.841000000000001</v>
      </c>
      <c r="AF11" s="20">
        <v>19.553999999999998</v>
      </c>
      <c r="AG11" s="20">
        <v>19.259</v>
      </c>
      <c r="AH11" s="20">
        <v>19.222999999999999</v>
      </c>
      <c r="AI11" s="20">
        <v>19.37</v>
      </c>
    </row>
    <row r="12" spans="1:35" x14ac:dyDescent="0.3">
      <c r="A12" s="5">
        <v>11</v>
      </c>
      <c r="B12" s="19">
        <v>0.87850000010803342</v>
      </c>
      <c r="C12" s="20">
        <v>443.47230500000001</v>
      </c>
      <c r="D12" s="20">
        <v>429.90147999999999</v>
      </c>
      <c r="E12" s="20">
        <v>769.39266999999995</v>
      </c>
      <c r="F12" s="49">
        <f>IFERROR(SUM(C12:E12),IF(Data!$B$2="",0,"-"))</f>
        <v>1642.766455</v>
      </c>
      <c r="G12" s="50">
        <f>IFERROR(F12-Annex!$B$10,IF(Data!$B$2="",0,"-"))</f>
        <v>336.60845500000005</v>
      </c>
      <c r="H12" s="50">
        <f>IFERROR(-14000*(G12-INDEX(G:G,IFERROR(MATCH($B12-Annex!$B$11/60,$B:$B),2)))/(60*($B12-INDEX($B:$B,IFERROR(MATCH($B12-Annex!$B$11/60,$B:$B),2)))),IF(Data!$B$2="",0,"-"))</f>
        <v>-2.0217795481925238</v>
      </c>
      <c r="I12" s="50">
        <f>IFERROR(AVERAGE(INDEX(K:K,IFERROR(MATCH($B12-Annex!$B$4/60,$B:$B),2)):K12),IF(Data!$B$2="",0,"-"))</f>
        <v>0.44490724237681245</v>
      </c>
      <c r="J12" s="50">
        <f>IFERROR(AVERAGE(INDEX(L:L,IFERROR(MATCH($B12-Annex!$B$4/60,$B:$B),2)):L12),IF(Data!$B$2="",0,"-"))</f>
        <v>0.40437470071295362</v>
      </c>
      <c r="K12" s="50">
        <f>IFERROR((5.670373*10^-8*(M12+273.15)^4+((Annex!$B$5+Annex!$B$6)*(M12-O12)+Annex!$B$7*(M12-INDEX(M:M,IFERROR(MATCH($B12-Annex!$B$9/60,$B:$B),2)))/(60*($B12-INDEX($B:$B,IFERROR(MATCH($B12-Annex!$B$9/60,$B:$B),2)))))/Annex!$B$8)/1000,IF(Data!$B$2="",0,"-"))</f>
        <v>0.41775734280593557</v>
      </c>
      <c r="L12" s="50">
        <f>IFERROR((5.670373*10^-8*(N12+273.15)^4+((Annex!$B$5+Annex!$B$6)*(N12-O12)+Annex!$B$7*(N12-INDEX(N:N,IFERROR(MATCH($B12-Annex!$B$9/60,$B:$B),2)))/(60*($B12-INDEX($B:$B,IFERROR(MATCH($B12-Annex!$B$9/60,$B:$B),2)))))/Annex!$B$8)/1000,IF(Data!$B$2="",0,"-"))</f>
        <v>0.42738038356693786</v>
      </c>
      <c r="M12" s="20">
        <v>20.914999999999999</v>
      </c>
      <c r="N12" s="20">
        <v>20.492000000000001</v>
      </c>
      <c r="O12" s="20">
        <v>20.712</v>
      </c>
      <c r="P12" s="50">
        <f>IFERROR(AVERAGE(INDEX(R:R,IFERROR(MATCH($B12-Annex!$B$4/60,$B:$B),2)):R12),IF(Data!$B$2="",0,"-"))</f>
        <v>0.43317399319160338</v>
      </c>
      <c r="Q12" s="50">
        <f>IFERROR(AVERAGE(INDEX(S:S,IFERROR(MATCH($B12-Annex!$B$4/60,$B:$B),2)):S12),IF(Data!$B$2="",0,"-"))</f>
        <v>0.40660365233854812</v>
      </c>
      <c r="R12" s="50">
        <f>IFERROR((5.670373*10^-8*(T12+273.15)^4+((Annex!$B$5+Annex!$B$6)*(T12-V12)+Annex!$B$7*(T12-INDEX(T:T,IFERROR(MATCH($B12-Annex!$B$9/60,$B:$B),2)))/(60*($B12-INDEX($B:$B,IFERROR(MATCH($B12-Annex!$B$9/60,$B:$B),2)))))/Annex!$B$8)/1000,IF(Data!$B$2="",0,"-"))</f>
        <v>0.45604087902260987</v>
      </c>
      <c r="S12" s="50">
        <f>IFERROR((5.670373*10^-8*(U12+273.15)^4+((Annex!$B$5+Annex!$B$6)*(U12-V12)+Annex!$B$7*(U12-INDEX(U:U,IFERROR(MATCH($B12-Annex!$B$9/60,$B:$B),2)))/(60*($B12-INDEX($B:$B,IFERROR(MATCH($B12-Annex!$B$9/60,$B:$B),2)))))/Annex!$B$8)/1000,IF(Data!$B$2="",0,"-"))</f>
        <v>0.42980900149200374</v>
      </c>
      <c r="T12" s="20">
        <v>21.062000000000001</v>
      </c>
      <c r="U12" s="20">
        <v>20.638999999999999</v>
      </c>
      <c r="V12" s="20">
        <v>20.988</v>
      </c>
      <c r="W12" s="20">
        <v>38.027000000000001</v>
      </c>
      <c r="X12" s="20">
        <v>33.369</v>
      </c>
      <c r="Y12" s="20">
        <v>26.420999999999999</v>
      </c>
      <c r="Z12" s="20">
        <v>20.308</v>
      </c>
      <c r="AA12" s="20">
        <v>25.056999999999999</v>
      </c>
      <c r="AB12" s="20">
        <v>23.437999999999999</v>
      </c>
      <c r="AC12" s="20">
        <v>28.113</v>
      </c>
      <c r="AD12" s="20">
        <v>20.657</v>
      </c>
      <c r="AE12" s="20">
        <v>20.841000000000001</v>
      </c>
      <c r="AF12" s="20">
        <v>19.553999999999998</v>
      </c>
      <c r="AG12" s="20">
        <v>19.204000000000001</v>
      </c>
      <c r="AH12" s="20">
        <v>19.167999999999999</v>
      </c>
      <c r="AI12" s="20">
        <v>19.388000000000002</v>
      </c>
    </row>
    <row r="13" spans="1:35" x14ac:dyDescent="0.3">
      <c r="A13" s="5">
        <v>12</v>
      </c>
      <c r="B13" s="19">
        <v>0.97250000573694706</v>
      </c>
      <c r="C13" s="20">
        <v>443.45464900000002</v>
      </c>
      <c r="D13" s="20">
        <v>429.894747</v>
      </c>
      <c r="E13" s="20">
        <v>769.46761000000004</v>
      </c>
      <c r="F13" s="49">
        <f>IFERROR(SUM(C13:E13),IF(Data!$B$2="",0,"-"))</f>
        <v>1642.8170060000002</v>
      </c>
      <c r="G13" s="50">
        <f>IFERROR(F13-Annex!$B$10,IF(Data!$B$2="",0,"-"))</f>
        <v>336.65900600000032</v>
      </c>
      <c r="H13" s="50">
        <f>IFERROR(-14000*(G13-INDEX(G:G,IFERROR(MATCH($B13-Annex!$B$11/60,$B:$B),2)))/(60*($B13-INDEX($B:$B,IFERROR(MATCH($B13-Annex!$B$11/60,$B:$B),2)))),IF(Data!$B$2="",0,"-"))</f>
        <v>-13.955132736906654</v>
      </c>
      <c r="I13" s="50">
        <f>IFERROR(AVERAGE(INDEX(K:K,IFERROR(MATCH($B13-Annex!$B$4/60,$B:$B),2)):K13),IF(Data!$B$2="",0,"-"))</f>
        <v>0.43918880914208219</v>
      </c>
      <c r="J13" s="50">
        <f>IFERROR(AVERAGE(INDEX(L:L,IFERROR(MATCH($B13-Annex!$B$4/60,$B:$B),2)):L13),IF(Data!$B$2="",0,"-"))</f>
        <v>0.40652261271297474</v>
      </c>
      <c r="K13" s="50">
        <f>IFERROR((5.670373*10^-8*(M13+273.15)^4+((Annex!$B$5+Annex!$B$6)*(M13-O13)+Annex!$B$7*(M13-INDEX(M:M,IFERROR(MATCH($B13-Annex!$B$9/60,$B:$B),2)))/(60*($B13-INDEX($B:$B,IFERROR(MATCH($B13-Annex!$B$9/60,$B:$B),2)))))/Annex!$B$8)/1000,IF(Data!$B$2="",0,"-"))</f>
        <v>0.41832500638562592</v>
      </c>
      <c r="L13" s="50">
        <f>IFERROR((5.670373*10^-8*(N13+273.15)^4+((Annex!$B$5+Annex!$B$6)*(N13-O13)+Annex!$B$7*(N13-INDEX(N:N,IFERROR(MATCH($B13-Annex!$B$9/60,$B:$B),2)))/(60*($B13-INDEX($B:$B,IFERROR(MATCH($B13-Annex!$B$9/60,$B:$B),2)))))/Annex!$B$8)/1000,IF(Data!$B$2="",0,"-"))</f>
        <v>0.39209685877157646</v>
      </c>
      <c r="M13" s="20">
        <v>20.911999999999999</v>
      </c>
      <c r="N13" s="20">
        <v>20.489000000000001</v>
      </c>
      <c r="O13" s="20">
        <v>20.838999999999999</v>
      </c>
      <c r="P13" s="50">
        <f>IFERROR(AVERAGE(INDEX(R:R,IFERROR(MATCH($B13-Annex!$B$4/60,$B:$B),2)):R13),IF(Data!$B$2="",0,"-"))</f>
        <v>0.43359052882106297</v>
      </c>
      <c r="Q13" s="50">
        <f>IFERROR(AVERAGE(INDEX(S:S,IFERROR(MATCH($B13-Annex!$B$4/60,$B:$B),2)):S13),IF(Data!$B$2="",0,"-"))</f>
        <v>0.4084136383273117</v>
      </c>
      <c r="R13" s="50">
        <f>IFERROR((5.670373*10^-8*(T13+273.15)^4+((Annex!$B$5+Annex!$B$6)*(T13-V13)+Annex!$B$7*(T13-INDEX(T:T,IFERROR(MATCH($B13-Annex!$B$9/60,$B:$B),2)))/(60*($B13-INDEX($B:$B,IFERROR(MATCH($B13-Annex!$B$9/60,$B:$B),2)))))/Annex!$B$8)/1000,IF(Data!$B$2="",0,"-"))</f>
        <v>0.3943034988498138</v>
      </c>
      <c r="S13" s="50">
        <f>IFERROR((5.670373*10^-8*(U13+273.15)^4+((Annex!$B$5+Annex!$B$6)*(U13-V13)+Annex!$B$7*(U13-INDEX(U:U,IFERROR(MATCH($B13-Annex!$B$9/60,$B:$B),2)))/(60*($B13-INDEX($B:$B,IFERROR(MATCH($B13-Annex!$B$9/60,$B:$B),2)))))/Annex!$B$8)/1000,IF(Data!$B$2="",0,"-"))</f>
        <v>0.41551822289206386</v>
      </c>
      <c r="T13" s="20">
        <v>21.004000000000001</v>
      </c>
      <c r="U13" s="20">
        <v>20.655000000000001</v>
      </c>
      <c r="V13" s="20">
        <v>20.911999999999999</v>
      </c>
      <c r="W13" s="20">
        <v>39.354999999999997</v>
      </c>
      <c r="X13" s="20">
        <v>36.173000000000002</v>
      </c>
      <c r="Y13" s="20">
        <v>27.856000000000002</v>
      </c>
      <c r="Z13" s="20">
        <v>19.404</v>
      </c>
      <c r="AA13" s="20">
        <v>24.963999999999999</v>
      </c>
      <c r="AB13" s="20">
        <v>23.545000000000002</v>
      </c>
      <c r="AC13" s="20">
        <v>29.074000000000002</v>
      </c>
      <c r="AD13" s="20">
        <v>20.856999999999999</v>
      </c>
      <c r="AE13" s="20">
        <v>20.876000000000001</v>
      </c>
      <c r="AF13" s="20">
        <v>19.515000000000001</v>
      </c>
      <c r="AG13" s="20">
        <v>19.184000000000001</v>
      </c>
      <c r="AH13" s="20">
        <v>19.202000000000002</v>
      </c>
      <c r="AI13" s="20">
        <v>19.349</v>
      </c>
    </row>
    <row r="14" spans="1:35" x14ac:dyDescent="0.3">
      <c r="A14" s="5">
        <v>13</v>
      </c>
      <c r="B14" s="19">
        <v>1.0666666645556688</v>
      </c>
      <c r="C14" s="20">
        <v>443.46221000000003</v>
      </c>
      <c r="D14" s="20">
        <v>429.85688499999998</v>
      </c>
      <c r="E14" s="20">
        <v>769.40024300000005</v>
      </c>
      <c r="F14" s="49">
        <f>IFERROR(SUM(C14:E14),IF(Data!$B$2="",0,"-"))</f>
        <v>1642.7193380000001</v>
      </c>
      <c r="G14" s="50">
        <f>IFERROR(F14-Annex!$B$10,IF(Data!$B$2="",0,"-"))</f>
        <v>336.56133800000021</v>
      </c>
      <c r="H14" s="50">
        <f>IFERROR(-14000*(G14-INDEX(G:G,IFERROR(MATCH($B14-Annex!$B$11/60,$B:$B),2)))/(60*($B14-INDEX($B:$B,IFERROR(MATCH($B14-Annex!$B$11/60,$B:$B),2)))),IF(Data!$B$2="",0,"-"))</f>
        <v>8.6417187670943516</v>
      </c>
      <c r="I14" s="50">
        <f>IFERROR(AVERAGE(INDEX(K:K,IFERROR(MATCH($B14-Annex!$B$4/60,$B:$B),2)):K14),IF(Data!$B$2="",0,"-"))</f>
        <v>0.43802444445816391</v>
      </c>
      <c r="J14" s="50">
        <f>IFERROR(AVERAGE(INDEX(L:L,IFERROR(MATCH($B14-Annex!$B$4/60,$B:$B),2)):L14),IF(Data!$B$2="",0,"-"))</f>
        <v>0.42034963283549204</v>
      </c>
      <c r="K14" s="50">
        <f>IFERROR((5.670373*10^-8*(M14+273.15)^4+((Annex!$B$5+Annex!$B$6)*(M14-O14)+Annex!$B$7*(M14-INDEX(M:M,IFERROR(MATCH($B14-Annex!$B$9/60,$B:$B),2)))/(60*($B14-INDEX($B:$B,IFERROR(MATCH($B14-Annex!$B$9/60,$B:$B),2)))))/Annex!$B$8)/1000,IF(Data!$B$2="",0,"-"))</f>
        <v>0.4478977706518753</v>
      </c>
      <c r="L14" s="50">
        <f>IFERROR((5.670373*10^-8*(N14+273.15)^4+((Annex!$B$5+Annex!$B$6)*(N14-O14)+Annex!$B$7*(N14-INDEX(N:N,IFERROR(MATCH($B14-Annex!$B$9/60,$B:$B),2)))/(60*($B14-INDEX($B:$B,IFERROR(MATCH($B14-Annex!$B$9/60,$B:$B),2)))))/Annex!$B$8)/1000,IF(Data!$B$2="",0,"-"))</f>
        <v>0.42166850446257853</v>
      </c>
      <c r="M14" s="20">
        <v>20.957000000000001</v>
      </c>
      <c r="N14" s="20">
        <v>20.533999999999999</v>
      </c>
      <c r="O14" s="20">
        <v>20.884</v>
      </c>
      <c r="P14" s="50">
        <f>IFERROR(AVERAGE(INDEX(R:R,IFERROR(MATCH($B14-Annex!$B$4/60,$B:$B),2)):R14),IF(Data!$B$2="",0,"-"))</f>
        <v>0.43804096127489339</v>
      </c>
      <c r="Q14" s="50">
        <f>IFERROR(AVERAGE(INDEX(S:S,IFERROR(MATCH($B14-Annex!$B$4/60,$B:$B),2)):S14),IF(Data!$B$2="",0,"-"))</f>
        <v>0.41134937006172795</v>
      </c>
      <c r="R14" s="50">
        <f>IFERROR((5.670373*10^-8*(T14+273.15)^4+((Annex!$B$5+Annex!$B$6)*(T14-V14)+Annex!$B$7*(T14-INDEX(T:T,IFERROR(MATCH($B14-Annex!$B$9/60,$B:$B),2)))/(60*($B14-INDEX($B:$B,IFERROR(MATCH($B14-Annex!$B$9/60,$B:$B),2)))))/Annex!$B$8)/1000,IF(Data!$B$2="",0,"-"))</f>
        <v>0.42977314237393166</v>
      </c>
      <c r="S14" s="50">
        <f>IFERROR((5.670373*10^-8*(U14+273.15)^4+((Annex!$B$5+Annex!$B$6)*(U14-V14)+Annex!$B$7*(U14-INDEX(U:U,IFERROR(MATCH($B14-Annex!$B$9/60,$B:$B),2)))/(60*($B14-INDEX($B:$B,IFERROR(MATCH($B14-Annex!$B$9/60,$B:$B),2)))))/Annex!$B$8)/1000,IF(Data!$B$2="",0,"-"))</f>
        <v>0.3840415968668156</v>
      </c>
      <c r="T14" s="20">
        <v>21.068000000000001</v>
      </c>
      <c r="U14" s="20">
        <v>20.608000000000001</v>
      </c>
      <c r="V14" s="20">
        <v>21.030999999999999</v>
      </c>
      <c r="W14" s="20">
        <v>48.277000000000001</v>
      </c>
      <c r="X14" s="20">
        <v>42.24</v>
      </c>
      <c r="Y14" s="20">
        <v>31.556000000000001</v>
      </c>
      <c r="Z14" s="20">
        <v>18.125</v>
      </c>
      <c r="AA14" s="20">
        <v>26.062999999999999</v>
      </c>
      <c r="AB14" s="20">
        <v>24.734999999999999</v>
      </c>
      <c r="AC14" s="20">
        <v>30.045999999999999</v>
      </c>
      <c r="AD14" s="20">
        <v>21.123000000000001</v>
      </c>
      <c r="AE14" s="20">
        <v>20.975999999999999</v>
      </c>
      <c r="AF14" s="20">
        <v>19.559999999999999</v>
      </c>
      <c r="AG14" s="20">
        <v>19.228999999999999</v>
      </c>
      <c r="AH14" s="20">
        <v>19.265000000000001</v>
      </c>
      <c r="AI14" s="20">
        <v>19.393999999999998</v>
      </c>
    </row>
    <row r="15" spans="1:35" x14ac:dyDescent="0.3">
      <c r="A15" s="5">
        <v>14</v>
      </c>
      <c r="B15" s="19">
        <v>1.1649999988730997</v>
      </c>
      <c r="C15" s="20">
        <v>443.44960200000003</v>
      </c>
      <c r="D15" s="20">
        <v>429.90653200000003</v>
      </c>
      <c r="E15" s="20">
        <v>769.37414200000001</v>
      </c>
      <c r="F15" s="49">
        <f>IFERROR(SUM(C15:E15),IF(Data!$B$2="",0,"-"))</f>
        <v>1642.7302760000002</v>
      </c>
      <c r="G15" s="50">
        <f>IFERROR(F15-Annex!$B$10,IF(Data!$B$2="",0,"-"))</f>
        <v>336.57227600000033</v>
      </c>
      <c r="H15" s="50">
        <f>IFERROR(-14000*(G15-INDEX(G:G,IFERROR(MATCH($B15-Annex!$B$11/60,$B:$B),2)))/(60*($B15-INDEX($B:$B,IFERROR(MATCH($B15-Annex!$B$11/60,$B:$B),2)))),IF(Data!$B$2="",0,"-"))</f>
        <v>24.117648869924881</v>
      </c>
      <c r="I15" s="50">
        <f>IFERROR(AVERAGE(INDEX(K:K,IFERROR(MATCH($B15-Annex!$B$4/60,$B:$B),2)):K15),IF(Data!$B$2="",0,"-"))</f>
        <v>0.44187490903753407</v>
      </c>
      <c r="J15" s="50">
        <f>IFERROR(AVERAGE(INDEX(L:L,IFERROR(MATCH($B15-Annex!$B$4/60,$B:$B),2)):L15),IF(Data!$B$2="",0,"-"))</f>
        <v>0.42024983183431414</v>
      </c>
      <c r="K15" s="50">
        <f>IFERROR((5.670373*10^-8*(M15+273.15)^4+((Annex!$B$5+Annex!$B$6)*(M15-O15)+Annex!$B$7*(M15-INDEX(M:M,IFERROR(MATCH($B15-Annex!$B$9/60,$B:$B),2)))/(60*($B15-INDEX($B:$B,IFERROR(MATCH($B15-Annex!$B$9/60,$B:$B),2)))))/Annex!$B$8)/1000,IF(Data!$B$2="",0,"-"))</f>
        <v>0.45714405201992592</v>
      </c>
      <c r="L15" s="50">
        <f>IFERROR((5.670373*10^-8*(N15+273.15)^4+((Annex!$B$5+Annex!$B$6)*(N15-O15)+Annex!$B$7*(N15-INDEX(N:N,IFERROR(MATCH($B15-Annex!$B$9/60,$B:$B),2)))/(60*($B15-INDEX($B:$B,IFERROR(MATCH($B15-Annex!$B$9/60,$B:$B),2)))))/Annex!$B$8)/1000,IF(Data!$B$2="",0,"-"))</f>
        <v>0.42109982041976063</v>
      </c>
      <c r="M15" s="20">
        <v>20.984000000000002</v>
      </c>
      <c r="N15" s="20">
        <v>20.542000000000002</v>
      </c>
      <c r="O15" s="20">
        <v>20.984000000000002</v>
      </c>
      <c r="P15" s="50">
        <f>IFERROR(AVERAGE(INDEX(R:R,IFERROR(MATCH($B15-Annex!$B$4/60,$B:$B),2)):R15),IF(Data!$B$2="",0,"-"))</f>
        <v>0.43883106823980217</v>
      </c>
      <c r="Q15" s="50">
        <f>IFERROR(AVERAGE(INDEX(S:S,IFERROR(MATCH($B15-Annex!$B$4/60,$B:$B),2)):S15),IF(Data!$B$2="",0,"-"))</f>
        <v>0.40942899621812556</v>
      </c>
      <c r="R15" s="50">
        <f>IFERROR((5.670373*10^-8*(T15+273.15)^4+((Annex!$B$5+Annex!$B$6)*(T15-V15)+Annex!$B$7*(T15-INDEX(T:T,IFERROR(MATCH($B15-Annex!$B$9/60,$B:$B),2)))/(60*($B15-INDEX($B:$B,IFERROR(MATCH($B15-Annex!$B$9/60,$B:$B),2)))))/Annex!$B$8)/1000,IF(Data!$B$2="",0,"-"))</f>
        <v>0.44064340475188346</v>
      </c>
      <c r="S15" s="50">
        <f>IFERROR((5.670373*10^-8*(U15+273.15)^4+((Annex!$B$5+Annex!$B$6)*(U15-V15)+Annex!$B$7*(U15-INDEX(U:U,IFERROR(MATCH($B15-Annex!$B$9/60,$B:$B),2)))/(60*($B15-INDEX($B:$B,IFERROR(MATCH($B15-Annex!$B$9/60,$B:$B),2)))))/Annex!$B$8)/1000,IF(Data!$B$2="",0,"-"))</f>
        <v>0.40918583036245038</v>
      </c>
      <c r="T15" s="20">
        <v>21.039000000000001</v>
      </c>
      <c r="U15" s="20">
        <v>20.670999999999999</v>
      </c>
      <c r="V15" s="20">
        <v>21.039000000000001</v>
      </c>
      <c r="W15" s="20">
        <v>58.51</v>
      </c>
      <c r="X15" s="20">
        <v>47.246000000000002</v>
      </c>
      <c r="Y15" s="20">
        <v>34.765000000000001</v>
      </c>
      <c r="Z15" s="20">
        <v>15.558999999999999</v>
      </c>
      <c r="AA15" s="20">
        <v>27.253</v>
      </c>
      <c r="AB15" s="20">
        <v>26.053000000000001</v>
      </c>
      <c r="AC15" s="20">
        <v>31.419</v>
      </c>
      <c r="AD15" s="20">
        <v>21.407</v>
      </c>
      <c r="AE15" s="20">
        <v>21.02</v>
      </c>
      <c r="AF15" s="20">
        <v>19.585999999999999</v>
      </c>
      <c r="AG15" s="20">
        <v>19.236999999999998</v>
      </c>
      <c r="AH15" s="20">
        <v>19.309999999999999</v>
      </c>
      <c r="AI15" s="20">
        <v>19.457000000000001</v>
      </c>
    </row>
    <row r="16" spans="1:35" x14ac:dyDescent="0.3">
      <c r="A16" s="5">
        <v>15</v>
      </c>
      <c r="B16" s="19">
        <v>1.2590000045020133</v>
      </c>
      <c r="C16" s="20">
        <v>443.45800700000001</v>
      </c>
      <c r="D16" s="20">
        <v>429.887179</v>
      </c>
      <c r="E16" s="20">
        <v>769.32110399999999</v>
      </c>
      <c r="F16" s="49">
        <f>IFERROR(SUM(C16:E16),IF(Data!$B$2="",0,"-"))</f>
        <v>1642.6662900000001</v>
      </c>
      <c r="G16" s="50">
        <f>IFERROR(F16-Annex!$B$10,IF(Data!$B$2="",0,"-"))</f>
        <v>336.50829000000022</v>
      </c>
      <c r="H16" s="50">
        <f>IFERROR(-14000*(G16-INDEX(G:G,IFERROR(MATCH($B16-Annex!$B$11/60,$B:$B),2)))/(60*($B16-INDEX($B:$B,IFERROR(MATCH($B16-Annex!$B$11/60,$B:$B),2)))),IF(Data!$B$2="",0,"-"))</f>
        <v>39.103826585330552</v>
      </c>
      <c r="I16" s="50">
        <f>IFERROR(AVERAGE(INDEX(K:K,IFERROR(MATCH($B16-Annex!$B$4/60,$B:$B),2)):K16),IF(Data!$B$2="",0,"-"))</f>
        <v>0.44250879370173762</v>
      </c>
      <c r="J16" s="50">
        <f>IFERROR(AVERAGE(INDEX(L:L,IFERROR(MATCH($B16-Annex!$B$4/60,$B:$B),2)):L16),IF(Data!$B$2="",0,"-"))</f>
        <v>0.41114455972296454</v>
      </c>
      <c r="K16" s="50">
        <f>IFERROR((5.670373*10^-8*(M16+273.15)^4+((Annex!$B$5+Annex!$B$6)*(M16-O16)+Annex!$B$7*(M16-INDEX(M:M,IFERROR(MATCH($B16-Annex!$B$9/60,$B:$B),2)))/(60*($B16-INDEX($B:$B,IFERROR(MATCH($B16-Annex!$B$9/60,$B:$B),2)))))/Annex!$B$8)/1000,IF(Data!$B$2="",0,"-"))</f>
        <v>0.43152513992174851</v>
      </c>
      <c r="L16" s="50">
        <f>IFERROR((5.670373*10^-8*(N16+273.15)^4+((Annex!$B$5+Annex!$B$6)*(N16-O16)+Annex!$B$7*(N16-INDEX(N:N,IFERROR(MATCH($B16-Annex!$B$9/60,$B:$B),2)))/(60*($B16-INDEX($B:$B,IFERROR(MATCH($B16-Annex!$B$9/60,$B:$B),2)))))/Annex!$B$8)/1000,IF(Data!$B$2="",0,"-"))</f>
        <v>0.38616860292354377</v>
      </c>
      <c r="M16" s="20">
        <v>20.984000000000002</v>
      </c>
      <c r="N16" s="20">
        <v>20.524000000000001</v>
      </c>
      <c r="O16" s="20">
        <v>21.076000000000001</v>
      </c>
      <c r="P16" s="50">
        <f>IFERROR(AVERAGE(INDEX(R:R,IFERROR(MATCH($B16-Annex!$B$4/60,$B:$B),2)):R16),IF(Data!$B$2="",0,"-"))</f>
        <v>0.44045385098812101</v>
      </c>
      <c r="Q16" s="50">
        <f>IFERROR(AVERAGE(INDEX(S:S,IFERROR(MATCH($B16-Annex!$B$4/60,$B:$B),2)):S16),IF(Data!$B$2="",0,"-"))</f>
        <v>0.41025413827421175</v>
      </c>
      <c r="R16" s="50">
        <f>IFERROR((5.670373*10^-8*(T16+273.15)^4+((Annex!$B$5+Annex!$B$6)*(T16-V16)+Annex!$B$7*(T16-INDEX(T:T,IFERROR(MATCH($B16-Annex!$B$9/60,$B:$B),2)))/(60*($B16-INDEX($B:$B,IFERROR(MATCH($B16-Annex!$B$9/60,$B:$B),2)))))/Annex!$B$8)/1000,IF(Data!$B$2="",0,"-"))</f>
        <v>0.43896169903956567</v>
      </c>
      <c r="S16" s="50">
        <f>IFERROR((5.670373*10^-8*(U16+273.15)^4+((Annex!$B$5+Annex!$B$6)*(U16-V16)+Annex!$B$7*(U16-INDEX(U:U,IFERROR(MATCH($B16-Annex!$B$9/60,$B:$B),2)))/(60*($B16-INDEX($B:$B,IFERROR(MATCH($B16-Annex!$B$9/60,$B:$B),2)))))/Annex!$B$8)/1000,IF(Data!$B$2="",0,"-"))</f>
        <v>0.43886675787363466</v>
      </c>
      <c r="T16" s="20">
        <v>21.094000000000001</v>
      </c>
      <c r="U16" s="20">
        <v>20.689</v>
      </c>
      <c r="V16" s="20">
        <v>21.056999999999999</v>
      </c>
      <c r="W16" s="20">
        <v>63.093000000000004</v>
      </c>
      <c r="X16" s="20">
        <v>54.555</v>
      </c>
      <c r="Y16" s="20">
        <v>37.159999999999997</v>
      </c>
      <c r="Z16" s="20">
        <v>14.547000000000001</v>
      </c>
      <c r="AA16" s="20">
        <v>28.199000000000002</v>
      </c>
      <c r="AB16" s="20">
        <v>27.161999999999999</v>
      </c>
      <c r="AC16" s="20">
        <v>31.946000000000002</v>
      </c>
      <c r="AD16" s="20">
        <v>21.701000000000001</v>
      </c>
      <c r="AE16" s="20">
        <v>21.039000000000001</v>
      </c>
      <c r="AF16" s="20">
        <v>19.585999999999999</v>
      </c>
      <c r="AG16" s="20">
        <v>19.254999999999999</v>
      </c>
      <c r="AH16" s="20">
        <v>19.254999999999999</v>
      </c>
      <c r="AI16" s="20">
        <v>19.420999999999999</v>
      </c>
    </row>
    <row r="17" spans="1:35" x14ac:dyDescent="0.3">
      <c r="A17" s="5">
        <v>16</v>
      </c>
      <c r="B17" s="19">
        <v>1.3524999981746078</v>
      </c>
      <c r="C17" s="20">
        <v>443.43026600000002</v>
      </c>
      <c r="D17" s="20">
        <v>429.90147999999999</v>
      </c>
      <c r="E17" s="20">
        <v>769.41371600000002</v>
      </c>
      <c r="F17" s="49">
        <f>IFERROR(SUM(C17:E17),IF(Data!$B$2="",0,"-"))</f>
        <v>1642.7454620000001</v>
      </c>
      <c r="G17" s="50">
        <f>IFERROR(F17-Annex!$B$10,IF(Data!$B$2="",0,"-"))</f>
        <v>336.58746200000019</v>
      </c>
      <c r="H17" s="50">
        <f>IFERROR(-14000*(G17-INDEX(G:G,IFERROR(MATCH($B17-Annex!$B$11/60,$B:$B),2)))/(60*($B17-INDEX($B:$B,IFERROR(MATCH($B17-Annex!$B$11/60,$B:$B),2)))),IF(Data!$B$2="",0,"-"))</f>
        <v>8.1185800561127248</v>
      </c>
      <c r="I17" s="50">
        <f>IFERROR(AVERAGE(INDEX(K:K,IFERROR(MATCH($B17-Annex!$B$4/60,$B:$B),2)):K17),IF(Data!$B$2="",0,"-"))</f>
        <v>0.43387955450777632</v>
      </c>
      <c r="J17" s="50">
        <f>IFERROR(AVERAGE(INDEX(L:L,IFERROR(MATCH($B17-Annex!$B$4/60,$B:$B),2)):L17),IF(Data!$B$2="",0,"-"))</f>
        <v>0.40706951109532846</v>
      </c>
      <c r="K17" s="50">
        <f>IFERROR((5.670373*10^-8*(M17+273.15)^4+((Annex!$B$5+Annex!$B$6)*(M17-O17)+Annex!$B$7*(M17-INDEX(M:M,IFERROR(MATCH($B17-Annex!$B$9/60,$B:$B),2)))/(60*($B17-INDEX($B:$B,IFERROR(MATCH($B17-Annex!$B$9/60,$B:$B),2)))))/Annex!$B$8)/1000,IF(Data!$B$2="",0,"-"))</f>
        <v>0.41097302812571701</v>
      </c>
      <c r="L17" s="50">
        <f>IFERROR((5.670373*10^-8*(N17+273.15)^4+((Annex!$B$5+Annex!$B$6)*(N17-O17)+Annex!$B$7*(N17-INDEX(N:N,IFERROR(MATCH($B17-Annex!$B$9/60,$B:$B),2)))/(60*($B17-INDEX($B:$B,IFERROR(MATCH($B17-Annex!$B$9/60,$B:$B),2)))))/Annex!$B$8)/1000,IF(Data!$B$2="",0,"-"))</f>
        <v>0.38356516046985739</v>
      </c>
      <c r="M17" s="20">
        <v>20.984000000000002</v>
      </c>
      <c r="N17" s="20">
        <v>20.542000000000002</v>
      </c>
      <c r="O17" s="20">
        <v>21.222999999999999</v>
      </c>
      <c r="P17" s="50">
        <f>IFERROR(AVERAGE(INDEX(R:R,IFERROR(MATCH($B17-Annex!$B$4/60,$B:$B),2)):R17),IF(Data!$B$2="",0,"-"))</f>
        <v>0.4371435087744947</v>
      </c>
      <c r="Q17" s="50">
        <f>IFERROR(AVERAGE(INDEX(S:S,IFERROR(MATCH($B17-Annex!$B$4/60,$B:$B),2)):S17),IF(Data!$B$2="",0,"-"))</f>
        <v>0.41284091806822004</v>
      </c>
      <c r="R17" s="50">
        <f>IFERROR((5.670373*10^-8*(T17+273.15)^4+((Annex!$B$5+Annex!$B$6)*(T17-V17)+Annex!$B$7*(T17-INDEX(T:T,IFERROR(MATCH($B17-Annex!$B$9/60,$B:$B),2)))/(60*($B17-INDEX($B:$B,IFERROR(MATCH($B17-Annex!$B$9/60,$B:$B),2)))))/Annex!$B$8)/1000,IF(Data!$B$2="",0,"-"))</f>
        <v>0.42681556327553249</v>
      </c>
      <c r="S17" s="50">
        <f>IFERROR((5.670373*10^-8*(U17+273.15)^4+((Annex!$B$5+Annex!$B$6)*(U17-V17)+Annex!$B$7*(U17-INDEX(U:U,IFERROR(MATCH($B17-Annex!$B$9/60,$B:$B),2)))/(60*($B17-INDEX($B:$B,IFERROR(MATCH($B17-Annex!$B$9/60,$B:$B),2)))))/Annex!$B$8)/1000,IF(Data!$B$2="",0,"-"))</f>
        <v>0.40399435283040508</v>
      </c>
      <c r="T17" s="20">
        <v>21.039000000000001</v>
      </c>
      <c r="U17" s="20">
        <v>20.670999999999999</v>
      </c>
      <c r="V17" s="20">
        <v>21.001999999999999</v>
      </c>
      <c r="W17" s="20">
        <v>60.451999999999998</v>
      </c>
      <c r="X17" s="20">
        <v>53.558</v>
      </c>
      <c r="Y17" s="20">
        <v>38.220999999999997</v>
      </c>
      <c r="Z17" s="20">
        <v>14.694000000000001</v>
      </c>
      <c r="AA17" s="20">
        <v>28.908000000000001</v>
      </c>
      <c r="AB17" s="20">
        <v>28.326000000000001</v>
      </c>
      <c r="AC17" s="20">
        <v>33.237000000000002</v>
      </c>
      <c r="AD17" s="20">
        <v>21.922000000000001</v>
      </c>
      <c r="AE17" s="20">
        <v>21.149000000000001</v>
      </c>
      <c r="AF17" s="20">
        <v>19.623000000000001</v>
      </c>
      <c r="AG17" s="20">
        <v>19.254999999999999</v>
      </c>
      <c r="AH17" s="20">
        <v>19.292000000000002</v>
      </c>
      <c r="AI17" s="20">
        <v>19.402000000000001</v>
      </c>
    </row>
    <row r="18" spans="1:35" x14ac:dyDescent="0.3">
      <c r="A18" s="5">
        <v>17</v>
      </c>
      <c r="B18" s="19">
        <v>1.4468333311378956</v>
      </c>
      <c r="C18" s="20">
        <v>443.426063</v>
      </c>
      <c r="D18" s="20">
        <v>429.91830800000002</v>
      </c>
      <c r="E18" s="20">
        <v>769.34131500000001</v>
      </c>
      <c r="F18" s="49">
        <f>IFERROR(SUM(C18:E18),IF(Data!$B$2="",0,"-"))</f>
        <v>1642.685686</v>
      </c>
      <c r="G18" s="50">
        <f>IFERROR(F18-Annex!$B$10,IF(Data!$B$2="",0,"-"))</f>
        <v>336.52768600000013</v>
      </c>
      <c r="H18" s="50">
        <f>IFERROR(-14000*(G18-INDEX(G:G,IFERROR(MATCH($B18-Annex!$B$11/60,$B:$B),2)))/(60*($B18-INDEX($B:$B,IFERROR(MATCH($B18-Annex!$B$11/60,$B:$B),2)))),IF(Data!$B$2="",0,"-"))</f>
        <v>3.5562469118825075</v>
      </c>
      <c r="I18" s="50">
        <f>IFERROR(AVERAGE(INDEX(K:K,IFERROR(MATCH($B18-Annex!$B$4/60,$B:$B),2)):K18),IF(Data!$B$2="",0,"-"))</f>
        <v>0.4315048603017626</v>
      </c>
      <c r="J18" s="50">
        <f>IFERROR(AVERAGE(INDEX(L:L,IFERROR(MATCH($B18-Annex!$B$4/60,$B:$B),2)):L18),IF(Data!$B$2="",0,"-"))</f>
        <v>0.4057665347924041</v>
      </c>
      <c r="K18" s="50">
        <f>IFERROR((5.670373*10^-8*(M18+273.15)^4+((Annex!$B$5+Annex!$B$6)*(M18-O18)+Annex!$B$7*(M18-INDEX(M:M,IFERROR(MATCH($B18-Annex!$B$9/60,$B:$B),2)))/(60*($B18-INDEX($B:$B,IFERROR(MATCH($B18-Annex!$B$9/60,$B:$B),2)))))/Annex!$B$8)/1000,IF(Data!$B$2="",0,"-"))</f>
        <v>0.43691168220151033</v>
      </c>
      <c r="L18" s="50">
        <f>IFERROR((5.670373*10^-8*(N18+273.15)^4+((Annex!$B$5+Annex!$B$6)*(N18-O18)+Annex!$B$7*(N18-INDEX(N:N,IFERROR(MATCH($B18-Annex!$B$9/60,$B:$B),2)))/(60*($B18-INDEX($B:$B,IFERROR(MATCH($B18-Annex!$B$9/60,$B:$B),2)))))/Annex!$B$8)/1000,IF(Data!$B$2="",0,"-"))</f>
        <v>0.40838641293257399</v>
      </c>
      <c r="M18" s="20">
        <v>21.039000000000001</v>
      </c>
      <c r="N18" s="20">
        <v>20.579000000000001</v>
      </c>
      <c r="O18" s="20">
        <v>21.277999999999999</v>
      </c>
      <c r="P18" s="50">
        <f>IFERROR(AVERAGE(INDEX(R:R,IFERROR(MATCH($B18-Annex!$B$4/60,$B:$B),2)):R18),IF(Data!$B$2="",0,"-"))</f>
        <v>0.42916712455788181</v>
      </c>
      <c r="Q18" s="50">
        <f>IFERROR(AVERAGE(INDEX(S:S,IFERROR(MATCH($B18-Annex!$B$4/60,$B:$B),2)):S18),IF(Data!$B$2="",0,"-"))</f>
        <v>0.4092043039417303</v>
      </c>
      <c r="R18" s="50">
        <f>IFERROR((5.670373*10^-8*(T18+273.15)^4+((Annex!$B$5+Annex!$B$6)*(T18-V18)+Annex!$B$7*(T18-INDEX(T:T,IFERROR(MATCH($B18-Annex!$B$9/60,$B:$B),2)))/(60*($B18-INDEX($B:$B,IFERROR(MATCH($B18-Annex!$B$9/60,$B:$B),2)))))/Annex!$B$8)/1000,IF(Data!$B$2="",0,"-"))</f>
        <v>0.41763168459183564</v>
      </c>
      <c r="S18" s="50">
        <f>IFERROR((5.670373*10^-8*(U18+273.15)^4+((Annex!$B$5+Annex!$B$6)*(U18-V18)+Annex!$B$7*(U18-INDEX(U:U,IFERROR(MATCH($B18-Annex!$B$9/60,$B:$B),2)))/(60*($B18-INDEX($B:$B,IFERROR(MATCH($B18-Annex!$B$9/60,$B:$B),2)))))/Annex!$B$8)/1000,IF(Data!$B$2="",0,"-"))</f>
        <v>0.38301436527473909</v>
      </c>
      <c r="T18" s="20">
        <v>21.076000000000001</v>
      </c>
      <c r="U18" s="20">
        <v>20.652999999999999</v>
      </c>
      <c r="V18" s="20">
        <v>21.056999999999999</v>
      </c>
      <c r="W18" s="20">
        <v>58.936999999999998</v>
      </c>
      <c r="X18" s="20">
        <v>52.756</v>
      </c>
      <c r="Y18" s="20">
        <v>38.957999999999998</v>
      </c>
      <c r="Z18" s="20">
        <v>12.598000000000001</v>
      </c>
      <c r="AA18" s="20">
        <v>29.053999999999998</v>
      </c>
      <c r="AB18" s="20">
        <v>28.599</v>
      </c>
      <c r="AC18" s="20">
        <v>33.909999999999997</v>
      </c>
      <c r="AD18" s="20">
        <v>22.286999999999999</v>
      </c>
      <c r="AE18" s="20">
        <v>21.222999999999999</v>
      </c>
      <c r="AF18" s="20">
        <v>19.733000000000001</v>
      </c>
      <c r="AG18" s="20">
        <v>19.292000000000002</v>
      </c>
      <c r="AH18" s="20">
        <v>19.384</v>
      </c>
      <c r="AI18" s="20">
        <v>19.475999999999999</v>
      </c>
    </row>
    <row r="19" spans="1:35" x14ac:dyDescent="0.3">
      <c r="A19" s="5">
        <v>18</v>
      </c>
      <c r="B19" s="19">
        <v>1.5408333367668092</v>
      </c>
      <c r="C19" s="20">
        <v>443.49499900000001</v>
      </c>
      <c r="D19" s="20">
        <v>429.91410100000002</v>
      </c>
      <c r="E19" s="20">
        <v>769.441509</v>
      </c>
      <c r="F19" s="49">
        <f>IFERROR(SUM(C19:E19),IF(Data!$B$2="",0,"-"))</f>
        <v>1642.8506090000001</v>
      </c>
      <c r="G19" s="50">
        <f>IFERROR(F19-Annex!$B$10,IF(Data!$B$2="",0,"-"))</f>
        <v>336.69260900000018</v>
      </c>
      <c r="H19" s="50">
        <f>IFERROR(-14000*(G19-INDEX(G:G,IFERROR(MATCH($B19-Annex!$B$11/60,$B:$B),2)))/(60*($B19-INDEX($B:$B,IFERROR(MATCH($B19-Annex!$B$11/60,$B:$B),2)))),IF(Data!$B$2="",0,"-"))</f>
        <v>-34.237688015713196</v>
      </c>
      <c r="I19" s="50">
        <f>IFERROR(AVERAGE(INDEX(K:K,IFERROR(MATCH($B19-Annex!$B$4/60,$B:$B),2)):K19),IF(Data!$B$2="",0,"-"))</f>
        <v>0.42965174391887428</v>
      </c>
      <c r="J19" s="50">
        <f>IFERROR(AVERAGE(INDEX(L:L,IFERROR(MATCH($B19-Annex!$B$4/60,$B:$B),2)):L19),IF(Data!$B$2="",0,"-"))</f>
        <v>0.39726918207661904</v>
      </c>
      <c r="K19" s="50">
        <f>IFERROR((5.670373*10^-8*(M19+273.15)^4+((Annex!$B$5+Annex!$B$6)*(M19-O19)+Annex!$B$7*(M19-INDEX(M:M,IFERROR(MATCH($B19-Annex!$B$9/60,$B:$B),2)))/(60*($B19-INDEX($B:$B,IFERROR(MATCH($B19-Annex!$B$9/60,$B:$B),2)))))/Annex!$B$8)/1000,IF(Data!$B$2="",0,"-"))</f>
        <v>0.40478552812571705</v>
      </c>
      <c r="L19" s="50">
        <f>IFERROR((5.670373*10^-8*(N19+273.15)^4+((Annex!$B$5+Annex!$B$6)*(N19-O19)+Annex!$B$7*(N19-INDEX(N:N,IFERROR(MATCH($B19-Annex!$B$9/60,$B:$B),2)))/(60*($B19-INDEX($B:$B,IFERROR(MATCH($B19-Annex!$B$9/60,$B:$B),2)))))/Annex!$B$8)/1000,IF(Data!$B$2="",0,"-"))</f>
        <v>0.36789891455644186</v>
      </c>
      <c r="M19" s="20">
        <v>20.984000000000002</v>
      </c>
      <c r="N19" s="20">
        <v>20.524000000000001</v>
      </c>
      <c r="O19" s="20">
        <v>21.332999999999998</v>
      </c>
      <c r="P19" s="50">
        <f>IFERROR(AVERAGE(INDEX(R:R,IFERROR(MATCH($B19-Annex!$B$4/60,$B:$B),2)):R19),IF(Data!$B$2="",0,"-"))</f>
        <v>0.42484743659401364</v>
      </c>
      <c r="Q19" s="50">
        <f>IFERROR(AVERAGE(INDEX(S:S,IFERROR(MATCH($B19-Annex!$B$4/60,$B:$B),2)):S19),IF(Data!$B$2="",0,"-"))</f>
        <v>0.40258837578750745</v>
      </c>
      <c r="R19" s="50">
        <f>IFERROR((5.670373*10^-8*(T19+273.15)^4+((Annex!$B$5+Annex!$B$6)*(T19-V19)+Annex!$B$7*(T19-INDEX(T:T,IFERROR(MATCH($B19-Annex!$B$9/60,$B:$B),2)))/(60*($B19-INDEX($B:$B,IFERROR(MATCH($B19-Annex!$B$9/60,$B:$B),2)))))/Annex!$B$8)/1000,IF(Data!$B$2="",0,"-"))</f>
        <v>0.42580306327553247</v>
      </c>
      <c r="S19" s="50">
        <f>IFERROR((5.670373*10^-8*(U19+273.15)^4+((Annex!$B$5+Annex!$B$6)*(U19-V19)+Annex!$B$7*(U19-INDEX(U:U,IFERROR(MATCH($B19-Annex!$B$9/60,$B:$B),2)))/(60*($B19-INDEX($B:$B,IFERROR(MATCH($B19-Annex!$B$9/60,$B:$B),2)))))/Annex!$B$8)/1000,IF(Data!$B$2="",0,"-"))</f>
        <v>0.38349750441244373</v>
      </c>
      <c r="T19" s="20">
        <v>21.039000000000001</v>
      </c>
      <c r="U19" s="20">
        <v>20.634</v>
      </c>
      <c r="V19" s="20">
        <v>21.02</v>
      </c>
      <c r="W19" s="20">
        <v>71.813000000000002</v>
      </c>
      <c r="X19" s="20">
        <v>56.104999999999997</v>
      </c>
      <c r="Y19" s="20">
        <v>41.564999999999998</v>
      </c>
      <c r="Z19" s="20">
        <v>12.523999999999999</v>
      </c>
      <c r="AA19" s="20">
        <v>30.018000000000001</v>
      </c>
      <c r="AB19" s="20">
        <v>28.635999999999999</v>
      </c>
      <c r="AC19" s="20">
        <v>34.546999999999997</v>
      </c>
      <c r="AD19" s="20">
        <v>22.506</v>
      </c>
      <c r="AE19" s="20">
        <v>21.241</v>
      </c>
      <c r="AF19" s="20">
        <v>19.585999999999999</v>
      </c>
      <c r="AG19" s="20">
        <v>19.273</v>
      </c>
      <c r="AH19" s="20">
        <v>19.309999999999999</v>
      </c>
      <c r="AI19" s="20">
        <v>19.457000000000001</v>
      </c>
    </row>
    <row r="20" spans="1:35" x14ac:dyDescent="0.3">
      <c r="A20" s="5">
        <v>19</v>
      </c>
      <c r="B20" s="19">
        <v>1.6345000045839697</v>
      </c>
      <c r="C20" s="20">
        <v>443.436148</v>
      </c>
      <c r="D20" s="20">
        <v>429.84846199999998</v>
      </c>
      <c r="E20" s="20">
        <v>769.41203499999995</v>
      </c>
      <c r="F20" s="49">
        <f>IFERROR(SUM(C20:E20),IF(Data!$B$2="",0,"-"))</f>
        <v>1642.696645</v>
      </c>
      <c r="G20" s="50">
        <f>IFERROR(F20-Annex!$B$10,IF(Data!$B$2="",0,"-"))</f>
        <v>336.53864500000009</v>
      </c>
      <c r="H20" s="50">
        <f>IFERROR(-14000*(G20-INDEX(G:G,IFERROR(MATCH($B20-Annex!$B$11/60,$B:$B),2)))/(60*($B20-INDEX($B:$B,IFERROR(MATCH($B20-Annex!$B$11/60,$B:$B),2)))),IF(Data!$B$2="",0,"-"))</f>
        <v>28.113519752310754</v>
      </c>
      <c r="I20" s="50">
        <f>IFERROR(AVERAGE(INDEX(K:K,IFERROR(MATCH($B20-Annex!$B$4/60,$B:$B),2)):K20),IF(Data!$B$2="",0,"-"))</f>
        <v>0.42862417730623242</v>
      </c>
      <c r="J20" s="50">
        <f>IFERROR(AVERAGE(INDEX(L:L,IFERROR(MATCH($B20-Annex!$B$4/60,$B:$B),2)):L20),IF(Data!$B$2="",0,"-"))</f>
        <v>0.39176281862081014</v>
      </c>
      <c r="K20" s="50">
        <f>IFERROR((5.670373*10^-8*(M20+273.15)^4+((Annex!$B$5+Annex!$B$6)*(M20-O20)+Annex!$B$7*(M20-INDEX(M:M,IFERROR(MATCH($B20-Annex!$B$9/60,$B:$B),2)))/(60*($B20-INDEX($B:$B,IFERROR(MATCH($B20-Annex!$B$9/60,$B:$B),2)))))/Annex!$B$8)/1000,IF(Data!$B$2="",0,"-"))</f>
        <v>0.41113204009713283</v>
      </c>
      <c r="L20" s="50">
        <f>IFERROR((5.670373*10^-8*(N20+273.15)^4+((Annex!$B$5+Annex!$B$6)*(N20-O20)+Annex!$B$7*(N20-INDEX(N:N,IFERROR(MATCH($B20-Annex!$B$9/60,$B:$B),2)))/(60*($B20-INDEX($B:$B,IFERROR(MATCH($B20-Annex!$B$9/60,$B:$B),2)))))/Annex!$B$8)/1000,IF(Data!$B$2="",0,"-"))</f>
        <v>0.35355231458091479</v>
      </c>
      <c r="M20" s="20">
        <v>21.065000000000001</v>
      </c>
      <c r="N20" s="20">
        <v>20.55</v>
      </c>
      <c r="O20" s="20">
        <v>21.524999999999999</v>
      </c>
      <c r="P20" s="50">
        <f>IFERROR(AVERAGE(INDEX(R:R,IFERROR(MATCH($B20-Annex!$B$4/60,$B:$B),2)):R20),IF(Data!$B$2="",0,"-"))</f>
        <v>0.42774418083991633</v>
      </c>
      <c r="Q20" s="50">
        <f>IFERROR(AVERAGE(INDEX(S:S,IFERROR(MATCH($B20-Annex!$B$4/60,$B:$B),2)):S20),IF(Data!$B$2="",0,"-"))</f>
        <v>0.39870702343197834</v>
      </c>
      <c r="R20" s="50">
        <f>IFERROR((5.670373*10^-8*(T20+273.15)^4+((Annex!$B$5+Annex!$B$6)*(T20-V20)+Annex!$B$7*(T20-INDEX(T:T,IFERROR(MATCH($B20-Annex!$B$9/60,$B:$B),2)))/(60*($B20-INDEX($B:$B,IFERROR(MATCH($B20-Annex!$B$9/60,$B:$B),2)))))/Annex!$B$8)/1000,IF(Data!$B$2="",0,"-"))</f>
        <v>0.41458070857113222</v>
      </c>
      <c r="S20" s="50">
        <f>IFERROR((5.670373*10^-8*(U20+273.15)^4+((Annex!$B$5+Annex!$B$6)*(U20-V20)+Annex!$B$7*(U20-INDEX(U:U,IFERROR(MATCH($B20-Annex!$B$9/60,$B:$B),2)))/(60*($B20-INDEX($B:$B,IFERROR(MATCH($B20-Annex!$B$9/60,$B:$B),2)))))/Annex!$B$8)/1000,IF(Data!$B$2="",0,"-"))</f>
        <v>0.38834875640336025</v>
      </c>
      <c r="T20" s="20">
        <v>21.065000000000001</v>
      </c>
      <c r="U20" s="20">
        <v>20.641999999999999</v>
      </c>
      <c r="V20" s="20">
        <v>21.157</v>
      </c>
      <c r="W20" s="20">
        <v>85.885000000000005</v>
      </c>
      <c r="X20" s="20">
        <v>65.741</v>
      </c>
      <c r="Y20" s="20">
        <v>41.968000000000004</v>
      </c>
      <c r="Z20" s="20">
        <v>10.252000000000001</v>
      </c>
      <c r="AA20" s="20">
        <v>31.263000000000002</v>
      </c>
      <c r="AB20" s="20">
        <v>29.244</v>
      </c>
      <c r="AC20" s="20">
        <v>36.232999999999997</v>
      </c>
      <c r="AD20" s="20">
        <v>22.95</v>
      </c>
      <c r="AE20" s="20">
        <v>21.396000000000001</v>
      </c>
      <c r="AF20" s="20">
        <v>19.667999999999999</v>
      </c>
      <c r="AG20" s="20">
        <v>19.3</v>
      </c>
      <c r="AH20" s="20">
        <v>19.373000000000001</v>
      </c>
      <c r="AI20" s="20">
        <v>19.484000000000002</v>
      </c>
    </row>
    <row r="21" spans="1:35" x14ac:dyDescent="0.3">
      <c r="A21" s="5">
        <v>20</v>
      </c>
      <c r="B21" s="19">
        <v>1.7326666647568345</v>
      </c>
      <c r="C21" s="20">
        <v>443.46978200000001</v>
      </c>
      <c r="D21" s="20">
        <v>429.87286699999999</v>
      </c>
      <c r="E21" s="20">
        <v>769.34552399999995</v>
      </c>
      <c r="F21" s="49">
        <f>IFERROR(SUM(C21:E21),IF(Data!$B$2="",0,"-"))</f>
        <v>1642.688173</v>
      </c>
      <c r="G21" s="50">
        <f>IFERROR(F21-Annex!$B$10,IF(Data!$B$2="",0,"-"))</f>
        <v>336.5301730000001</v>
      </c>
      <c r="H21" s="50">
        <f>IFERROR(-14000*(G21-INDEX(G:G,IFERROR(MATCH($B21-Annex!$B$11/60,$B:$B),2)))/(60*($B21-INDEX($B:$B,IFERROR(MATCH($B21-Annex!$B$11/60,$B:$B),2)))),IF(Data!$B$2="",0,"-"))</f>
        <v>37.673425983023634</v>
      </c>
      <c r="I21" s="50">
        <f>IFERROR(AVERAGE(INDEX(K:K,IFERROR(MATCH($B21-Annex!$B$4/60,$B:$B),2)):K21),IF(Data!$B$2="",0,"-"))</f>
        <v>0.42484648116847018</v>
      </c>
      <c r="J21" s="50">
        <f>IFERROR(AVERAGE(INDEX(L:L,IFERROR(MATCH($B21-Annex!$B$4/60,$B:$B),2)):L21),IF(Data!$B$2="",0,"-"))</f>
        <v>0.38906342793876975</v>
      </c>
      <c r="K21" s="50">
        <f>IFERROR((5.670373*10^-8*(M21+273.15)^4+((Annex!$B$5+Annex!$B$6)*(M21-O21)+Annex!$B$7*(M21-INDEX(M:M,IFERROR(MATCH($B21-Annex!$B$9/60,$B:$B),2)))/(60*($B21-INDEX($B:$B,IFERROR(MATCH($B21-Annex!$B$9/60,$B:$B),2)))))/Annex!$B$8)/1000,IF(Data!$B$2="",0,"-"))</f>
        <v>0.42145389768753988</v>
      </c>
      <c r="L21" s="50">
        <f>IFERROR((5.670373*10^-8*(N21+273.15)^4+((Annex!$B$5+Annex!$B$6)*(N21-O21)+Annex!$B$7*(N21-INDEX(N:N,IFERROR(MATCH($B21-Annex!$B$9/60,$B:$B),2)))/(60*($B21-INDEX($B:$B,IFERROR(MATCH($B21-Annex!$B$9/60,$B:$B),2)))))/Annex!$B$8)/1000,IF(Data!$B$2="",0,"-"))</f>
        <v>0.40277276968829562</v>
      </c>
      <c r="M21" s="20">
        <v>21.047000000000001</v>
      </c>
      <c r="N21" s="20">
        <v>20.606000000000002</v>
      </c>
      <c r="O21" s="20">
        <v>21.617000000000001</v>
      </c>
      <c r="P21" s="50">
        <f>IFERROR(AVERAGE(INDEX(R:R,IFERROR(MATCH($B21-Annex!$B$4/60,$B:$B),2)):R21),IF(Data!$B$2="",0,"-"))</f>
        <v>0.43029753720060027</v>
      </c>
      <c r="Q21" s="50">
        <f>IFERROR(AVERAGE(INDEX(S:S,IFERROR(MATCH($B21-Annex!$B$4/60,$B:$B),2)):S21),IF(Data!$B$2="",0,"-"))</f>
        <v>0.40694403702785614</v>
      </c>
      <c r="R21" s="50">
        <f>IFERROR((5.670373*10^-8*(T21+273.15)^4+((Annex!$B$5+Annex!$B$6)*(T21-V21)+Annex!$B$7*(T21-INDEX(T:T,IFERROR(MATCH($B21-Annex!$B$9/60,$B:$B),2)))/(60*($B21-INDEX($B:$B,IFERROR(MATCH($B21-Annex!$B$9/60,$B:$B),2)))))/Annex!$B$8)/1000,IF(Data!$B$2="",0,"-"))</f>
        <v>0.44764663689871931</v>
      </c>
      <c r="S21" s="50">
        <f>IFERROR((5.670373*10^-8*(U21+273.15)^4+((Annex!$B$5+Annex!$B$6)*(U21-V21)+Annex!$B$7*(U21-INDEX(U:U,IFERROR(MATCH($B21-Annex!$B$9/60,$B:$B),2)))/(60*($B21-INDEX($B:$B,IFERROR(MATCH($B21-Annex!$B$9/60,$B:$B),2)))))/Annex!$B$8)/1000,IF(Data!$B$2="",0,"-"))</f>
        <v>0.44170069203796047</v>
      </c>
      <c r="T21" s="20">
        <v>21.102</v>
      </c>
      <c r="U21" s="20">
        <v>20.734000000000002</v>
      </c>
      <c r="V21" s="20">
        <v>21.212</v>
      </c>
      <c r="W21" s="20">
        <v>86.346999999999994</v>
      </c>
      <c r="X21" s="20">
        <v>72.564999999999998</v>
      </c>
      <c r="Y21" s="20">
        <v>45.654000000000003</v>
      </c>
      <c r="Z21" s="20">
        <v>8.0920000000000005</v>
      </c>
      <c r="AA21" s="20">
        <v>34.009</v>
      </c>
      <c r="AB21" s="20">
        <v>31.207999999999998</v>
      </c>
      <c r="AC21" s="20">
        <v>37.06</v>
      </c>
      <c r="AD21" s="20">
        <v>23.35</v>
      </c>
      <c r="AE21" s="20">
        <v>21.58</v>
      </c>
      <c r="AF21" s="20">
        <v>19.722999999999999</v>
      </c>
      <c r="AG21" s="20">
        <v>19.428999999999998</v>
      </c>
      <c r="AH21" s="20">
        <v>19.465</v>
      </c>
      <c r="AI21" s="20">
        <v>19.465</v>
      </c>
    </row>
    <row r="22" spans="1:35" x14ac:dyDescent="0.3">
      <c r="A22" s="5">
        <v>21</v>
      </c>
      <c r="B22" s="19">
        <v>1.8266666703857481</v>
      </c>
      <c r="C22" s="20">
        <v>443.43194499999998</v>
      </c>
      <c r="D22" s="20">
        <v>429.887179</v>
      </c>
      <c r="E22" s="20">
        <v>769.39519800000005</v>
      </c>
      <c r="F22" s="49">
        <f>IFERROR(SUM(C22:E22),IF(Data!$B$2="",0,"-"))</f>
        <v>1642.714322</v>
      </c>
      <c r="G22" s="50">
        <f>IFERROR(F22-Annex!$B$10,IF(Data!$B$2="",0,"-"))</f>
        <v>336.55632200000014</v>
      </c>
      <c r="H22" s="50">
        <f>IFERROR(-14000*(G22-INDEX(G:G,IFERROR(MATCH($B22-Annex!$B$11/60,$B:$B),2)))/(60*($B22-INDEX($B:$B,IFERROR(MATCH($B22-Annex!$B$11/60,$B:$B),2)))),IF(Data!$B$2="",0,"-"))</f>
        <v>1.8895073544658245</v>
      </c>
      <c r="I22" s="50">
        <f>IFERROR(AVERAGE(INDEX(K:K,IFERROR(MATCH($B22-Annex!$B$4/60,$B:$B),2)):K22),IF(Data!$B$2="",0,"-"))</f>
        <v>0.41676455825428399</v>
      </c>
      <c r="J22" s="50">
        <f>IFERROR(AVERAGE(INDEX(L:L,IFERROR(MATCH($B22-Annex!$B$4/60,$B:$B),2)):L22),IF(Data!$B$2="",0,"-"))</f>
        <v>0.38156833386690658</v>
      </c>
      <c r="K22" s="50">
        <f>IFERROR((5.670373*10^-8*(M22+273.15)^4+((Annex!$B$5+Annex!$B$6)*(M22-O22)+Annex!$B$7*(M22-INDEX(M:M,IFERROR(MATCH($B22-Annex!$B$9/60,$B:$B),2)))/(60*($B22-INDEX($B:$B,IFERROR(MATCH($B22-Annex!$B$9/60,$B:$B),2)))))/Annex!$B$8)/1000,IF(Data!$B$2="",0,"-"))</f>
        <v>0.40057059162062225</v>
      </c>
      <c r="L22" s="50">
        <f>IFERROR((5.670373*10^-8*(N22+273.15)^4+((Annex!$B$5+Annex!$B$6)*(N22-O22)+Annex!$B$7*(N22-INDEX(N:N,IFERROR(MATCH($B22-Annex!$B$9/60,$B:$B),2)))/(60*($B22-INDEX($B:$B,IFERROR(MATCH($B22-Annex!$B$9/60,$B:$B),2)))))/Annex!$B$8)/1000,IF(Data!$B$2="",0,"-"))</f>
        <v>0.36863416191671883</v>
      </c>
      <c r="M22" s="20">
        <v>21.084</v>
      </c>
      <c r="N22" s="20">
        <v>20.568999999999999</v>
      </c>
      <c r="O22" s="20">
        <v>21.672000000000001</v>
      </c>
      <c r="P22" s="50">
        <f>IFERROR(AVERAGE(INDEX(R:R,IFERROR(MATCH($B22-Annex!$B$4/60,$B:$B),2)):R22),IF(Data!$B$2="",0,"-"))</f>
        <v>0.42220540769410564</v>
      </c>
      <c r="Q22" s="50">
        <f>IFERROR(AVERAGE(INDEX(S:S,IFERROR(MATCH($B22-Annex!$B$4/60,$B:$B),2)):S22),IF(Data!$B$2="",0,"-"))</f>
        <v>0.40780208463491791</v>
      </c>
      <c r="R22" s="50">
        <f>IFERROR((5.670373*10^-8*(T22+273.15)^4+((Annex!$B$5+Annex!$B$6)*(T22-V22)+Annex!$B$7*(T22-INDEX(T:T,IFERROR(MATCH($B22-Annex!$B$9/60,$B:$B),2)))/(60*($B22-INDEX($B:$B,IFERROR(MATCH($B22-Annex!$B$9/60,$B:$B),2)))))/Annex!$B$8)/1000,IF(Data!$B$2="",0,"-"))</f>
        <v>0.38399849820642162</v>
      </c>
      <c r="S22" s="50">
        <f>IFERROR((5.670373*10^-8*(U22+273.15)^4+((Annex!$B$5+Annex!$B$6)*(U22-V22)+Annex!$B$7*(U22-INDEX(U:U,IFERROR(MATCH($B22-Annex!$B$9/60,$B:$B),2)))/(60*($B22-INDEX($B:$B,IFERROR(MATCH($B22-Annex!$B$9/60,$B:$B),2)))))/Annex!$B$8)/1000,IF(Data!$B$2="",0,"-"))</f>
        <v>0.41519216361188188</v>
      </c>
      <c r="T22" s="20">
        <v>21.01</v>
      </c>
      <c r="U22" s="20">
        <v>20.698</v>
      </c>
      <c r="V22" s="20">
        <v>21.286000000000001</v>
      </c>
      <c r="W22" s="20">
        <v>89.331000000000003</v>
      </c>
      <c r="X22" s="20">
        <v>77.224000000000004</v>
      </c>
      <c r="Y22" s="20">
        <v>50.198</v>
      </c>
      <c r="Z22" s="20">
        <v>4.7359999999999998</v>
      </c>
      <c r="AA22" s="20">
        <v>34.372999999999998</v>
      </c>
      <c r="AB22" s="20">
        <v>30.262</v>
      </c>
      <c r="AC22" s="20">
        <v>37.563000000000002</v>
      </c>
      <c r="AD22" s="20">
        <v>23.696000000000002</v>
      </c>
      <c r="AE22" s="20">
        <v>21.617000000000001</v>
      </c>
      <c r="AF22" s="20">
        <v>19.722999999999999</v>
      </c>
      <c r="AG22" s="20">
        <v>19.337</v>
      </c>
      <c r="AH22" s="20">
        <v>19.465</v>
      </c>
      <c r="AI22" s="20">
        <v>19.521000000000001</v>
      </c>
    </row>
    <row r="23" spans="1:35" x14ac:dyDescent="0.3">
      <c r="A23" s="5">
        <v>22</v>
      </c>
      <c r="B23" s="19">
        <v>1.9206666655372828</v>
      </c>
      <c r="C23" s="20">
        <v>443.44624299999998</v>
      </c>
      <c r="D23" s="20">
        <v>429.869506</v>
      </c>
      <c r="E23" s="20">
        <v>769.35898699999996</v>
      </c>
      <c r="F23" s="49">
        <f>IFERROR(SUM(C23:E23),IF(Data!$B$2="",0,"-"))</f>
        <v>1642.6747359999999</v>
      </c>
      <c r="G23" s="50">
        <f>IFERROR(F23-Annex!$B$10,IF(Data!$B$2="",0,"-"))</f>
        <v>336.51673600000004</v>
      </c>
      <c r="H23" s="50">
        <f>IFERROR(-14000*(G23-INDEX(G:G,IFERROR(MATCH($B23-Annex!$B$11/60,$B:$B),2)))/(60*($B23-INDEX($B:$B,IFERROR(MATCH($B23-Annex!$B$11/60,$B:$B),2)))),IF(Data!$B$2="",0,"-"))</f>
        <v>20.535199128815012</v>
      </c>
      <c r="I23" s="50">
        <f>IFERROR(AVERAGE(INDEX(K:K,IFERROR(MATCH($B23-Annex!$B$4/60,$B:$B),2)):K23),IF(Data!$B$2="",0,"-"))</f>
        <v>0.4134444180376754</v>
      </c>
      <c r="J23" s="50">
        <f>IFERROR(AVERAGE(INDEX(L:L,IFERROR(MATCH($B23-Annex!$B$4/60,$B:$B),2)):L23),IF(Data!$B$2="",0,"-"))</f>
        <v>0.37803287919458922</v>
      </c>
      <c r="K23" s="50">
        <f>IFERROR((5.670373*10^-8*(M23+273.15)^4+((Annex!$B$5+Annex!$B$6)*(M23-O23)+Annex!$B$7*(M23-INDEX(M:M,IFERROR(MATCH($B23-Annex!$B$9/60,$B:$B),2)))/(60*($B23-INDEX($B:$B,IFERROR(MATCH($B23-Annex!$B$9/60,$B:$B),2)))))/Annex!$B$8)/1000,IF(Data!$B$2="",0,"-"))</f>
        <v>0.40828415840548826</v>
      </c>
      <c r="L23" s="50">
        <f>IFERROR((5.670373*10^-8*(N23+273.15)^4+((Annex!$B$5+Annex!$B$6)*(N23-O23)+Annex!$B$7*(N23-INDEX(N:N,IFERROR(MATCH($B23-Annex!$B$9/60,$B:$B),2)))/(60*($B23-INDEX($B:$B,IFERROR(MATCH($B23-Annex!$B$9/60,$B:$B),2)))))/Annex!$B$8)/1000,IF(Data!$B$2="",0,"-"))</f>
        <v>0.36142042021732174</v>
      </c>
      <c r="M23" s="20">
        <v>21.102</v>
      </c>
      <c r="N23" s="20">
        <v>20.623999999999999</v>
      </c>
      <c r="O23" s="20">
        <v>21.856000000000002</v>
      </c>
      <c r="P23" s="50">
        <f>IFERROR(AVERAGE(INDEX(R:R,IFERROR(MATCH($B23-Annex!$B$4/60,$B:$B),2)):R23),IF(Data!$B$2="",0,"-"))</f>
        <v>0.4167953917917146</v>
      </c>
      <c r="Q23" s="50">
        <f>IFERROR(AVERAGE(INDEX(S:S,IFERROR(MATCH($B23-Annex!$B$4/60,$B:$B),2)):S23),IF(Data!$B$2="",0,"-"))</f>
        <v>0.39500122760562445</v>
      </c>
      <c r="R23" s="50">
        <f>IFERROR((5.670373*10^-8*(T23+273.15)^4+((Annex!$B$5+Annex!$B$6)*(T23-V23)+Annex!$B$7*(T23-INDEX(T:T,IFERROR(MATCH($B23-Annex!$B$9/60,$B:$B),2)))/(60*($B23-INDEX($B:$B,IFERROR(MATCH($B23-Annex!$B$9/60,$B:$B),2)))))/Annex!$B$8)/1000,IF(Data!$B$2="",0,"-"))</f>
        <v>0.40109158772282832</v>
      </c>
      <c r="S23" s="50">
        <f>IFERROR((5.670373*10^-8*(U23+273.15)^4+((Annex!$B$5+Annex!$B$6)*(U23-V23)+Annex!$B$7*(U23-INDEX(U:U,IFERROR(MATCH($B23-Annex!$B$9/60,$B:$B),2)))/(60*($B23-INDEX($B:$B,IFERROR(MATCH($B23-Annex!$B$9/60,$B:$B),2)))))/Annex!$B$8)/1000,IF(Data!$B$2="",0,"-"))</f>
        <v>0.34926075866858053</v>
      </c>
      <c r="T23" s="20">
        <v>21.084</v>
      </c>
      <c r="U23" s="20">
        <v>20.661000000000001</v>
      </c>
      <c r="V23" s="20">
        <v>21.36</v>
      </c>
      <c r="W23" s="20">
        <v>98.515000000000001</v>
      </c>
      <c r="X23" s="20">
        <v>82.307000000000002</v>
      </c>
      <c r="Y23" s="20">
        <v>53.067</v>
      </c>
      <c r="Z23" s="20">
        <v>2.5659999999999998</v>
      </c>
      <c r="AA23" s="20">
        <v>33.408999999999999</v>
      </c>
      <c r="AB23" s="20">
        <v>29.971</v>
      </c>
      <c r="AC23" s="20">
        <v>38.462000000000003</v>
      </c>
      <c r="AD23" s="20">
        <v>24.042000000000002</v>
      </c>
      <c r="AE23" s="20">
        <v>21.654</v>
      </c>
      <c r="AF23" s="20">
        <v>19.760000000000002</v>
      </c>
      <c r="AG23" s="20">
        <v>19.41</v>
      </c>
      <c r="AH23" s="20">
        <v>19.428999999999998</v>
      </c>
      <c r="AI23" s="20">
        <v>19.539000000000001</v>
      </c>
    </row>
    <row r="24" spans="1:35" x14ac:dyDescent="0.3">
      <c r="A24" s="5">
        <v>23</v>
      </c>
      <c r="B24" s="19">
        <v>2.0151666726451367</v>
      </c>
      <c r="C24" s="20">
        <v>443.44455399999998</v>
      </c>
      <c r="D24" s="20">
        <v>429.88548800000001</v>
      </c>
      <c r="E24" s="20">
        <v>769.33625900000004</v>
      </c>
      <c r="F24" s="49">
        <f>IFERROR(SUM(C24:E24),IF(Data!$B$2="",0,"-"))</f>
        <v>1642.6663010000002</v>
      </c>
      <c r="G24" s="50">
        <f>IFERROR(F24-Annex!$B$10,IF(Data!$B$2="",0,"-"))</f>
        <v>336.5083010000003</v>
      </c>
      <c r="H24" s="50">
        <f>IFERROR(-14000*(G24-INDEX(G:G,IFERROR(MATCH($B24-Annex!$B$11/60,$B:$B),2)))/(60*($B24-INDEX($B:$B,IFERROR(MATCH($B24-Annex!$B$11/60,$B:$B),2)))),IF(Data!$B$2="",0,"-"))</f>
        <v>33.725543470452344</v>
      </c>
      <c r="I24" s="50">
        <f>IFERROR(AVERAGE(INDEX(K:K,IFERROR(MATCH($B24-Annex!$B$4/60,$B:$B),2)):K24),IF(Data!$B$2="",0,"-"))</f>
        <v>0.41040211062439663</v>
      </c>
      <c r="J24" s="50">
        <f>IFERROR(AVERAGE(INDEX(L:L,IFERROR(MATCH($B24-Annex!$B$4/60,$B:$B),2)):L24),IF(Data!$B$2="",0,"-"))</f>
        <v>0.3770496022530696</v>
      </c>
      <c r="K24" s="50">
        <f>IFERROR((5.670373*10^-8*(M24+273.15)^4+((Annex!$B$5+Annex!$B$6)*(M24-O24)+Annex!$B$7*(M24-INDEX(M:M,IFERROR(MATCH($B24-Annex!$B$9/60,$B:$B),2)))/(60*($B24-INDEX($B:$B,IFERROR(MATCH($B24-Annex!$B$9/60,$B:$B),2)))))/Annex!$B$8)/1000,IF(Data!$B$2="",0,"-"))</f>
        <v>0.38967687623276553</v>
      </c>
      <c r="L24" s="50">
        <f>IFERROR((5.670373*10^-8*(N24+273.15)^4+((Annex!$B$5+Annex!$B$6)*(N24-O24)+Annex!$B$7*(N24-INDEX(N:N,IFERROR(MATCH($B24-Annex!$B$9/60,$B:$B),2)))/(60*($B24-INDEX($B:$B,IFERROR(MATCH($B24-Annex!$B$9/60,$B:$B),2)))))/Annex!$B$8)/1000,IF(Data!$B$2="",0,"-"))</f>
        <v>0.37668222187922035</v>
      </c>
      <c r="M24" s="20">
        <v>21.120999999999999</v>
      </c>
      <c r="N24" s="20">
        <v>20.641999999999999</v>
      </c>
      <c r="O24" s="20">
        <v>22.058</v>
      </c>
      <c r="P24" s="50">
        <f>IFERROR(AVERAGE(INDEX(R:R,IFERROR(MATCH($B24-Annex!$B$4/60,$B:$B),2)):R24),IF(Data!$B$2="",0,"-"))</f>
        <v>0.41863790124903655</v>
      </c>
      <c r="Q24" s="50">
        <f>IFERROR(AVERAGE(INDEX(S:S,IFERROR(MATCH($B24-Annex!$B$4/60,$B:$B),2)):S24),IF(Data!$B$2="",0,"-"))</f>
        <v>0.39313007009064532</v>
      </c>
      <c r="R24" s="50">
        <f>IFERROR((5.670373*10^-8*(T24+273.15)^4+((Annex!$B$5+Annex!$B$6)*(T24-V24)+Annex!$B$7*(T24-INDEX(T:T,IFERROR(MATCH($B24-Annex!$B$9/60,$B:$B),2)))/(60*($B24-INDEX($B:$B,IFERROR(MATCH($B24-Annex!$B$9/60,$B:$B),2)))))/Annex!$B$8)/1000,IF(Data!$B$2="",0,"-"))</f>
        <v>0.43971312947678642</v>
      </c>
      <c r="S24" s="50">
        <f>IFERROR((5.670373*10^-8*(U24+273.15)^4+((Annex!$B$5+Annex!$B$6)*(U24-V24)+Annex!$B$7*(U24-INDEX(U:U,IFERROR(MATCH($B24-Annex!$B$9/60,$B:$B),2)))/(60*($B24-INDEX($B:$B,IFERROR(MATCH($B24-Annex!$B$9/60,$B:$B),2)))))/Annex!$B$8)/1000,IF(Data!$B$2="",0,"-"))</f>
        <v>0.39089625022555119</v>
      </c>
      <c r="T24" s="20">
        <v>21.084</v>
      </c>
      <c r="U24" s="20">
        <v>20.716000000000001</v>
      </c>
      <c r="V24" s="20">
        <v>21.433</v>
      </c>
      <c r="W24" s="20">
        <v>114.041</v>
      </c>
      <c r="X24" s="20">
        <v>87.802999999999997</v>
      </c>
      <c r="Y24" s="20">
        <v>55.845999999999997</v>
      </c>
      <c r="Z24" s="20">
        <v>2.2330000000000001</v>
      </c>
      <c r="AA24" s="20">
        <v>35.244</v>
      </c>
      <c r="AB24" s="20">
        <v>31.936</v>
      </c>
      <c r="AC24" s="20">
        <v>40.223999999999997</v>
      </c>
      <c r="AD24" s="20">
        <v>24.533000000000001</v>
      </c>
      <c r="AE24" s="20">
        <v>21.745999999999999</v>
      </c>
      <c r="AF24" s="20">
        <v>19.795999999999999</v>
      </c>
      <c r="AG24" s="20">
        <v>19.501999999999999</v>
      </c>
      <c r="AH24" s="20">
        <v>19.484000000000002</v>
      </c>
      <c r="AI24" s="20">
        <v>19.611999999999998</v>
      </c>
    </row>
    <row r="25" spans="1:35" x14ac:dyDescent="0.3">
      <c r="A25" s="5">
        <v>24</v>
      </c>
      <c r="B25" s="19">
        <v>2.1093333314638585</v>
      </c>
      <c r="C25" s="20">
        <v>443.437838</v>
      </c>
      <c r="D25" s="20">
        <v>429.93177400000002</v>
      </c>
      <c r="E25" s="20">
        <v>769.36657000000002</v>
      </c>
      <c r="F25" s="49">
        <f>IFERROR(SUM(C25:E25),IF(Data!$B$2="",0,"-"))</f>
        <v>1642.7361820000001</v>
      </c>
      <c r="G25" s="50">
        <f>IFERROR(F25-Annex!$B$10,IF(Data!$B$2="",0,"-"))</f>
        <v>336.5781820000002</v>
      </c>
      <c r="H25" s="50">
        <f>IFERROR(-14000*(G25-INDEX(G:G,IFERROR(MATCH($B25-Annex!$B$11/60,$B:$B),2)))/(60*($B25-INDEX($B:$B,IFERROR(MATCH($B25-Annex!$B$11/60,$B:$B),2)))),IF(Data!$B$2="",0,"-"))</f>
        <v>-3.7694373392784808</v>
      </c>
      <c r="I25" s="50">
        <f>IFERROR(AVERAGE(INDEX(K:K,IFERROR(MATCH($B25-Annex!$B$4/60,$B:$B),2)):K25),IF(Data!$B$2="",0,"-"))</f>
        <v>0.40281728064103584</v>
      </c>
      <c r="J25" s="50">
        <f>IFERROR(AVERAGE(INDEX(L:L,IFERROR(MATCH($B25-Annex!$B$4/60,$B:$B),2)):L25),IF(Data!$B$2="",0,"-"))</f>
        <v>0.37073200791579419</v>
      </c>
      <c r="K25" s="50">
        <f>IFERROR((5.670373*10^-8*(M25+273.15)^4+((Annex!$B$5+Annex!$B$6)*(M25-O25)+Annex!$B$7*(M25-INDEX(M:M,IFERROR(MATCH($B25-Annex!$B$9/60,$B:$B),2)))/(60*($B25-INDEX($B:$B,IFERROR(MATCH($B25-Annex!$B$9/60,$B:$B),2)))))/Annex!$B$8)/1000,IF(Data!$B$2="",0,"-"))</f>
        <v>0.38381787231798453</v>
      </c>
      <c r="L25" s="50">
        <f>IFERROR((5.670373*10^-8*(N25+273.15)^4+((Annex!$B$5+Annex!$B$6)*(N25-O25)+Annex!$B$7*(N25-INDEX(N:N,IFERROR(MATCH($B25-Annex!$B$9/60,$B:$B),2)))/(60*($B25-INDEX($B:$B,IFERROR(MATCH($B25-Annex!$B$9/60,$B:$B),2)))))/Annex!$B$8)/1000,IF(Data!$B$2="",0,"-"))</f>
        <v>0.36416325257164611</v>
      </c>
      <c r="M25" s="20">
        <v>21.157</v>
      </c>
      <c r="N25" s="20">
        <v>20.698</v>
      </c>
      <c r="O25" s="20">
        <v>22.35</v>
      </c>
      <c r="P25" s="50">
        <f>IFERROR(AVERAGE(INDEX(R:R,IFERROR(MATCH($B25-Annex!$B$4/60,$B:$B),2)):R25),IF(Data!$B$2="",0,"-"))</f>
        <v>0.41516071706708801</v>
      </c>
      <c r="Q25" s="50">
        <f>IFERROR(AVERAGE(INDEX(S:S,IFERROR(MATCH($B25-Annex!$B$4/60,$B:$B),2)):S25),IF(Data!$B$2="",0,"-"))</f>
        <v>0.39918825633940491</v>
      </c>
      <c r="R25" s="50">
        <f>IFERROR((5.670373*10^-8*(T25+273.15)^4+((Annex!$B$5+Annex!$B$6)*(T25-V25)+Annex!$B$7*(T25-INDEX(T:T,IFERROR(MATCH($B25-Annex!$B$9/60,$B:$B),2)))/(60*($B25-INDEX($B:$B,IFERROR(MATCH($B25-Annex!$B$9/60,$B:$B),2)))))/Annex!$B$8)/1000,IF(Data!$B$2="",0,"-"))</f>
        <v>0.39329139531819551</v>
      </c>
      <c r="S25" s="50">
        <f>IFERROR((5.670373*10^-8*(U25+273.15)^4+((Annex!$B$5+Annex!$B$6)*(U25-V25)+Annex!$B$7*(U25-INDEX(U:U,IFERROR(MATCH($B25-Annex!$B$9/60,$B:$B),2)))/(60*($B25-INDEX($B:$B,IFERROR(MATCH($B25-Annex!$B$9/60,$B:$B),2)))))/Annex!$B$8)/1000,IF(Data!$B$2="",0,"-"))</f>
        <v>0.42542166901605627</v>
      </c>
      <c r="T25" s="20">
        <v>21.065000000000001</v>
      </c>
      <c r="U25" s="20">
        <v>20.753</v>
      </c>
      <c r="V25" s="20">
        <v>21.47</v>
      </c>
      <c r="W25" s="20">
        <v>135.04599999999999</v>
      </c>
      <c r="X25" s="20">
        <v>102.51600000000001</v>
      </c>
      <c r="Y25" s="20">
        <v>60.031999999999996</v>
      </c>
      <c r="Z25" s="20">
        <v>-1.05</v>
      </c>
      <c r="AA25" s="20">
        <v>38.695999999999998</v>
      </c>
      <c r="AB25" s="20">
        <v>35.01</v>
      </c>
      <c r="AC25" s="20">
        <v>42.381999999999998</v>
      </c>
      <c r="AD25" s="20">
        <v>25.388000000000002</v>
      </c>
      <c r="AE25" s="20">
        <v>21.966000000000001</v>
      </c>
      <c r="AF25" s="20">
        <v>19.832999999999998</v>
      </c>
      <c r="AG25" s="20">
        <v>19.501999999999999</v>
      </c>
      <c r="AH25" s="20">
        <v>19.556999999999999</v>
      </c>
      <c r="AI25" s="20">
        <v>19.649000000000001</v>
      </c>
    </row>
    <row r="26" spans="1:35" x14ac:dyDescent="0.3">
      <c r="A26" s="5">
        <v>25</v>
      </c>
      <c r="B26" s="19">
        <v>2.2028333356138319</v>
      </c>
      <c r="C26" s="20">
        <v>443.45212500000002</v>
      </c>
      <c r="D26" s="20">
        <v>429.89979899999997</v>
      </c>
      <c r="E26" s="20">
        <v>769.41624400000001</v>
      </c>
      <c r="F26" s="49">
        <f>IFERROR(SUM(C26:E26),IF(Data!$B$2="",0,"-"))</f>
        <v>1642.7681680000001</v>
      </c>
      <c r="G26" s="50">
        <f>IFERROR(F26-Annex!$B$10,IF(Data!$B$2="",0,"-"))</f>
        <v>336.61016800000016</v>
      </c>
      <c r="H26" s="50">
        <f>IFERROR(-14000*(G26-INDEX(G:G,IFERROR(MATCH($B26-Annex!$B$11/60,$B:$B),2)))/(60*($B26-INDEX($B:$B,IFERROR(MATCH($B26-Annex!$B$11/60,$B:$B),2)))),IF(Data!$B$2="",0,"-"))</f>
        <v>-8.5191584752836604</v>
      </c>
      <c r="I26" s="50">
        <f>IFERROR(AVERAGE(INDEX(K:K,IFERROR(MATCH($B26-Annex!$B$4/60,$B:$B),2)):K26),IF(Data!$B$2="",0,"-"))</f>
        <v>0.40303594016375038</v>
      </c>
      <c r="J26" s="50">
        <f>IFERROR(AVERAGE(INDEX(L:L,IFERROR(MATCH($B26-Annex!$B$4/60,$B:$B),2)):L26),IF(Data!$B$2="",0,"-"))</f>
        <v>0.37205148702384239</v>
      </c>
      <c r="K26" s="50">
        <f>IFERROR((5.670373*10^-8*(M26+273.15)^4+((Annex!$B$5+Annex!$B$6)*(M26-O26)+Annex!$B$7*(M26-INDEX(M:M,IFERROR(MATCH($B26-Annex!$B$9/60,$B:$B),2)))/(60*($B26-INDEX($B:$B,IFERROR(MATCH($B26-Annex!$B$9/60,$B:$B),2)))))/Annex!$B$8)/1000,IF(Data!$B$2="",0,"-"))</f>
        <v>0.40631614478471934</v>
      </c>
      <c r="L26" s="50">
        <f>IFERROR((5.670373*10^-8*(N26+273.15)^4+((Annex!$B$5+Annex!$B$6)*(N26-O26)+Annex!$B$7*(N26-INDEX(N:N,IFERROR(MATCH($B26-Annex!$B$9/60,$B:$B),2)))/(60*($B26-INDEX($B:$B,IFERROR(MATCH($B26-Annex!$B$9/60,$B:$B),2)))))/Annex!$B$8)/1000,IF(Data!$B$2="",0,"-"))</f>
        <v>0.37713526831277916</v>
      </c>
      <c r="M26" s="20">
        <v>21.248999999999999</v>
      </c>
      <c r="N26" s="20">
        <v>20.771000000000001</v>
      </c>
      <c r="O26" s="20">
        <v>22.658999999999999</v>
      </c>
      <c r="P26" s="50">
        <f>IFERROR(AVERAGE(INDEX(R:R,IFERROR(MATCH($B26-Annex!$B$4/60,$B:$B),2)):R26),IF(Data!$B$2="",0,"-"))</f>
        <v>0.41315717865433876</v>
      </c>
      <c r="Q26" s="50">
        <f>IFERROR(AVERAGE(INDEX(S:S,IFERROR(MATCH($B26-Annex!$B$4/60,$B:$B),2)):S26),IF(Data!$B$2="",0,"-"))</f>
        <v>0.39996800142865624</v>
      </c>
      <c r="R26" s="50">
        <f>IFERROR((5.670373*10^-8*(T26+273.15)^4+((Annex!$B$5+Annex!$B$6)*(T26-V26)+Annex!$B$7*(T26-INDEX(T:T,IFERROR(MATCH($B26-Annex!$B$9/60,$B:$B),2)))/(60*($B26-INDEX($B:$B,IFERROR(MATCH($B26-Annex!$B$9/60,$B:$B),2)))))/Annex!$B$8)/1000,IF(Data!$B$2="",0,"-"))</f>
        <v>0.41177829438628788</v>
      </c>
      <c r="S26" s="50">
        <f>IFERROR((5.670373*10^-8*(U26+273.15)^4+((Annex!$B$5+Annex!$B$6)*(U26-V26)+Annex!$B$7*(U26-INDEX(U:U,IFERROR(MATCH($B26-Annex!$B$9/60,$B:$B),2)))/(60*($B26-INDEX($B:$B,IFERROR(MATCH($B26-Annex!$B$9/60,$B:$B),2)))))/Annex!$B$8)/1000,IF(Data!$B$2="",0,"-"))</f>
        <v>0.3889557200372028</v>
      </c>
      <c r="T26" s="20">
        <v>21.102</v>
      </c>
      <c r="U26" s="20">
        <v>20.734000000000002</v>
      </c>
      <c r="V26" s="20">
        <v>21.488</v>
      </c>
      <c r="W26" s="20">
        <v>155.59200000000001</v>
      </c>
      <c r="X26" s="20">
        <v>108.75</v>
      </c>
      <c r="Y26" s="20">
        <v>64.712999999999994</v>
      </c>
      <c r="Z26" s="20">
        <v>-3.5710000000000002</v>
      </c>
      <c r="AA26" s="20">
        <v>43.37</v>
      </c>
      <c r="AB26" s="20">
        <v>38.012999999999998</v>
      </c>
      <c r="AC26" s="20">
        <v>45.473999999999997</v>
      </c>
      <c r="AD26" s="20">
        <v>26.388000000000002</v>
      </c>
      <c r="AE26" s="20">
        <v>22.186</v>
      </c>
      <c r="AF26" s="20">
        <v>19.87</v>
      </c>
      <c r="AG26" s="20">
        <v>19.556999999999999</v>
      </c>
      <c r="AH26" s="20">
        <v>19.667999999999999</v>
      </c>
      <c r="AI26" s="20">
        <v>19.704000000000001</v>
      </c>
    </row>
    <row r="27" spans="1:35" x14ac:dyDescent="0.3">
      <c r="A27" s="5">
        <v>26</v>
      </c>
      <c r="B27" s="19">
        <v>2.3010000062640756</v>
      </c>
      <c r="C27" s="20">
        <v>443.42186099999998</v>
      </c>
      <c r="D27" s="20">
        <v>429.94439399999999</v>
      </c>
      <c r="E27" s="20">
        <v>769.36404200000004</v>
      </c>
      <c r="F27" s="49">
        <f>IFERROR(SUM(C27:E27),IF(Data!$B$2="",0,"-"))</f>
        <v>1642.7302970000001</v>
      </c>
      <c r="G27" s="50">
        <f>IFERROR(F27-Annex!$B$10,IF(Data!$B$2="",0,"-"))</f>
        <v>336.57229700000016</v>
      </c>
      <c r="H27" s="50">
        <f>IFERROR(-14000*(G27-INDEX(G:G,IFERROR(MATCH($B27-Annex!$B$11/60,$B:$B),2)))/(60*($B27-INDEX($B:$B,IFERROR(MATCH($B27-Annex!$B$11/60,$B:$B),2)))),IF(Data!$B$2="",0,"-"))</f>
        <v>-14.332981421687773</v>
      </c>
      <c r="I27" s="50">
        <f>IFERROR(AVERAGE(INDEX(K:K,IFERROR(MATCH($B27-Annex!$B$4/60,$B:$B),2)):K27),IF(Data!$B$2="",0,"-"))</f>
        <v>0.39355406977181806</v>
      </c>
      <c r="J27" s="50">
        <f>IFERROR(AVERAGE(INDEX(L:L,IFERROR(MATCH($B27-Annex!$B$4/60,$B:$B),2)):L27),IF(Data!$B$2="",0,"-"))</f>
        <v>0.36532107831450505</v>
      </c>
      <c r="K27" s="50">
        <f>IFERROR((5.670373*10^-8*(M27+273.15)^4+((Annex!$B$5+Annex!$B$6)*(M27-O27)+Annex!$B$7*(M27-INDEX(M:M,IFERROR(MATCH($B27-Annex!$B$9/60,$B:$B),2)))/(60*($B27-INDEX($B:$B,IFERROR(MATCH($B27-Annex!$B$9/60,$B:$B),2)))))/Annex!$B$8)/1000,IF(Data!$B$2="",0,"-"))</f>
        <v>0.34475894735360679</v>
      </c>
      <c r="L27" s="50">
        <f>IFERROR((5.670373*10^-8*(N27+273.15)^4+((Annex!$B$5+Annex!$B$6)*(N27-O27)+Annex!$B$7*(N27-INDEX(N:N,IFERROR(MATCH($B27-Annex!$B$9/60,$B:$B),2)))/(60*($B27-INDEX($B:$B,IFERROR(MATCH($B27-Annex!$B$9/60,$B:$B),2)))))/Annex!$B$8)/1000,IF(Data!$B$2="",0,"-"))</f>
        <v>0.30643945361555358</v>
      </c>
      <c r="M27" s="20">
        <v>21.193999999999999</v>
      </c>
      <c r="N27" s="20">
        <v>20.716000000000001</v>
      </c>
      <c r="O27" s="20">
        <v>22.931999999999999</v>
      </c>
      <c r="P27" s="50">
        <f>IFERROR(AVERAGE(INDEX(R:R,IFERROR(MATCH($B27-Annex!$B$4/60,$B:$B),2)):R27),IF(Data!$B$2="",0,"-"))</f>
        <v>0.41018591658555142</v>
      </c>
      <c r="Q27" s="50">
        <f>IFERROR(AVERAGE(INDEX(S:S,IFERROR(MATCH($B27-Annex!$B$4/60,$B:$B),2)):S27),IF(Data!$B$2="",0,"-"))</f>
        <v>0.39657257323230333</v>
      </c>
      <c r="R27" s="50">
        <f>IFERROR((5.670373*10^-8*(T27+273.15)^4+((Annex!$B$5+Annex!$B$6)*(T27-V27)+Annex!$B$7*(T27-INDEX(T:T,IFERROR(MATCH($B27-Annex!$B$9/60,$B:$B),2)))/(60*($B27-INDEX($B:$B,IFERROR(MATCH($B27-Annex!$B$9/60,$B:$B),2)))))/Annex!$B$8)/1000,IF(Data!$B$2="",0,"-"))</f>
        <v>0.39378187408962151</v>
      </c>
      <c r="S27" s="50">
        <f>IFERROR((5.670373*10^-8*(U27+273.15)^4+((Annex!$B$5+Annex!$B$6)*(U27-V27)+Annex!$B$7*(U27-INDEX(U:U,IFERROR(MATCH($B27-Annex!$B$9/60,$B:$B),2)))/(60*($B27-INDEX($B:$B,IFERROR(MATCH($B27-Annex!$B$9/60,$B:$B),2)))))/Annex!$B$8)/1000,IF(Data!$B$2="",0,"-"))</f>
        <v>0.36458075902889003</v>
      </c>
      <c r="T27" s="20">
        <v>21.047000000000001</v>
      </c>
      <c r="U27" s="20">
        <v>20.716000000000001</v>
      </c>
      <c r="V27" s="20">
        <v>21.452000000000002</v>
      </c>
      <c r="W27" s="20">
        <v>166.851</v>
      </c>
      <c r="X27" s="20">
        <v>116.254</v>
      </c>
      <c r="Y27" s="20">
        <v>70.864000000000004</v>
      </c>
      <c r="Z27" s="20">
        <v>-8.7449999999999992</v>
      </c>
      <c r="AA27" s="20">
        <v>46.139000000000003</v>
      </c>
      <c r="AB27" s="20">
        <v>40.26</v>
      </c>
      <c r="AC27" s="20">
        <v>47.253999999999998</v>
      </c>
      <c r="AD27" s="20">
        <v>27.388000000000002</v>
      </c>
      <c r="AE27" s="20">
        <v>22.332000000000001</v>
      </c>
      <c r="AF27" s="20">
        <v>19.888000000000002</v>
      </c>
      <c r="AG27" s="20">
        <v>19.576000000000001</v>
      </c>
      <c r="AH27" s="20">
        <v>19.631</v>
      </c>
      <c r="AI27" s="20">
        <v>19.649000000000001</v>
      </c>
    </row>
    <row r="28" spans="1:35" x14ac:dyDescent="0.3">
      <c r="A28" s="5">
        <v>27</v>
      </c>
      <c r="B28" s="19">
        <v>2.3848333396017551</v>
      </c>
      <c r="C28" s="20">
        <v>443.44624299999998</v>
      </c>
      <c r="D28" s="20">
        <v>429.90232600000002</v>
      </c>
      <c r="E28" s="20">
        <v>769.42887099999996</v>
      </c>
      <c r="F28" s="49">
        <f>IFERROR(SUM(C28:E28),IF(Data!$B$2="",0,"-"))</f>
        <v>1642.7774399999998</v>
      </c>
      <c r="G28" s="50">
        <f>IFERROR(F28-Annex!$B$10,IF(Data!$B$2="",0,"-"))</f>
        <v>336.61943999999994</v>
      </c>
      <c r="H28" s="50">
        <f>IFERROR(-14000*(G28-INDEX(G:G,IFERROR(MATCH($B28-Annex!$B$11/60,$B:$B),2)))/(60*($B28-INDEX($B:$B,IFERROR(MATCH($B28-Annex!$B$11/60,$B:$B),2)))),IF(Data!$B$2="",0,"-"))</f>
        <v>-7.2278333304247004</v>
      </c>
      <c r="I28" s="50">
        <f>IFERROR(AVERAGE(INDEX(K:K,IFERROR(MATCH($B28-Annex!$B$4/60,$B:$B),2)):K28),IF(Data!$B$2="",0,"-"))</f>
        <v>0.37981820019109769</v>
      </c>
      <c r="J28" s="50">
        <f>IFERROR(AVERAGE(INDEX(L:L,IFERROR(MATCH($B28-Annex!$B$4/60,$B:$B),2)):L28),IF(Data!$B$2="",0,"-"))</f>
        <v>0.34575371560410756</v>
      </c>
      <c r="K28" s="50">
        <f>IFERROR((5.670373*10^-8*(M28+273.15)^4+((Annex!$B$5+Annex!$B$6)*(M28-O28)+Annex!$B$7*(M28-INDEX(M:M,IFERROR(MATCH($B28-Annex!$B$9/60,$B:$B),2)))/(60*($B28-INDEX($B:$B,IFERROR(MATCH($B28-Annex!$B$9/60,$B:$B),2)))))/Annex!$B$8)/1000,IF(Data!$B$2="",0,"-"))</f>
        <v>0.32530281062249711</v>
      </c>
      <c r="L28" s="50">
        <f>IFERROR((5.670373*10^-8*(N28+273.15)^4+((Annex!$B$5+Annex!$B$6)*(N28-O28)+Annex!$B$7*(N28-INDEX(N:N,IFERROR(MATCH($B28-Annex!$B$9/60,$B:$B),2)))/(60*($B28-INDEX($B:$B,IFERROR(MATCH($B28-Annex!$B$9/60,$B:$B),2)))))/Annex!$B$8)/1000,IF(Data!$B$2="",0,"-"))</f>
        <v>0.26580123071551293</v>
      </c>
      <c r="M28" s="20">
        <v>21.303999999999998</v>
      </c>
      <c r="N28" s="20">
        <v>20.771000000000001</v>
      </c>
      <c r="O28" s="20">
        <v>23.568999999999999</v>
      </c>
      <c r="P28" s="50">
        <f>IFERROR(AVERAGE(INDEX(R:R,IFERROR(MATCH($B28-Annex!$B$4/60,$B:$B),2)):R28),IF(Data!$B$2="",0,"-"))</f>
        <v>0.40371025477951117</v>
      </c>
      <c r="Q28" s="50">
        <f>IFERROR(AVERAGE(INDEX(S:S,IFERROR(MATCH($B28-Annex!$B$4/60,$B:$B),2)):S28),IF(Data!$B$2="",0,"-"))</f>
        <v>0.38915921572833378</v>
      </c>
      <c r="R28" s="50">
        <f>IFERROR((5.670373*10^-8*(T28+273.15)^4+((Annex!$B$5+Annex!$B$6)*(T28-V28)+Annex!$B$7*(T28-INDEX(T:T,IFERROR(MATCH($B28-Annex!$B$9/60,$B:$B),2)))/(60*($B28-INDEX($B:$B,IFERROR(MATCH($B28-Annex!$B$9/60,$B:$B),2)))))/Annex!$B$8)/1000,IF(Data!$B$2="",0,"-"))</f>
        <v>0.40231700425643646</v>
      </c>
      <c r="S28" s="50">
        <f>IFERROR((5.670373*10^-8*(U28+273.15)^4+((Annex!$B$5+Annex!$B$6)*(U28-V28)+Annex!$B$7*(U28-INDEX(U:U,IFERROR(MATCH($B28-Annex!$B$9/60,$B:$B),2)))/(60*($B28-INDEX($B:$B,IFERROR(MATCH($B28-Annex!$B$9/60,$B:$B),2)))))/Annex!$B$8)/1000,IF(Data!$B$2="",0,"-"))</f>
        <v>0.38980718951017346</v>
      </c>
      <c r="T28" s="20">
        <v>21.102</v>
      </c>
      <c r="U28" s="20">
        <v>20.753</v>
      </c>
      <c r="V28" s="20">
        <v>21.507000000000001</v>
      </c>
      <c r="W28" s="20">
        <v>166.88800000000001</v>
      </c>
      <c r="X28" s="20">
        <v>120.05</v>
      </c>
      <c r="Y28" s="20">
        <v>77.613</v>
      </c>
      <c r="Z28" s="20">
        <v>-20.286000000000001</v>
      </c>
      <c r="AA28" s="20">
        <v>51.106999999999999</v>
      </c>
      <c r="AB28" s="20">
        <v>43.963999999999999</v>
      </c>
      <c r="AC28" s="20">
        <v>49.878</v>
      </c>
      <c r="AD28" s="20">
        <v>28.334</v>
      </c>
      <c r="AE28" s="20">
        <v>22.623000000000001</v>
      </c>
      <c r="AF28" s="20">
        <v>19.943999999999999</v>
      </c>
      <c r="AG28" s="20">
        <v>19.631</v>
      </c>
      <c r="AH28" s="20">
        <v>19.704000000000001</v>
      </c>
      <c r="AI28" s="20">
        <v>19.741</v>
      </c>
    </row>
    <row r="29" spans="1:35" x14ac:dyDescent="0.3">
      <c r="A29" s="5">
        <v>28</v>
      </c>
      <c r="B29" s="19">
        <v>2.4700000032316893</v>
      </c>
      <c r="C29" s="20">
        <v>443.38739299999997</v>
      </c>
      <c r="D29" s="20">
        <v>429.93177400000002</v>
      </c>
      <c r="E29" s="20">
        <v>769.39182400000004</v>
      </c>
      <c r="F29" s="49">
        <f>IFERROR(SUM(C29:E29),IF(Data!$B$2="",0,"-"))</f>
        <v>1642.7109909999999</v>
      </c>
      <c r="G29" s="50">
        <f>IFERROR(F29-Annex!$B$10,IF(Data!$B$2="",0,"-"))</f>
        <v>336.55299100000002</v>
      </c>
      <c r="H29" s="50">
        <f>IFERROR(-14000*(G29-INDEX(G:G,IFERROR(MATCH($B29-Annex!$B$11/60,$B:$B),2)))/(60*($B29-INDEX($B:$B,IFERROR(MATCH($B29-Annex!$B$11/60,$B:$B),2)))),IF(Data!$B$2="",0,"-"))</f>
        <v>-5.7708095474721555</v>
      </c>
      <c r="I29" s="50">
        <f>IFERROR(AVERAGE(INDEX(K:K,IFERROR(MATCH($B29-Annex!$B$4/60,$B:$B),2)):K29),IF(Data!$B$2="",0,"-"))</f>
        <v>0.37065196099577824</v>
      </c>
      <c r="J29" s="50">
        <f>IFERROR(AVERAGE(INDEX(L:L,IFERROR(MATCH($B29-Annex!$B$4/60,$B:$B),2)):L29),IF(Data!$B$2="",0,"-"))</f>
        <v>0.33086821095931535</v>
      </c>
      <c r="K29" s="50">
        <f>IFERROR((5.670373*10^-8*(M29+273.15)^4+((Annex!$B$5+Annex!$B$6)*(M29-O29)+Annex!$B$7*(M29-INDEX(M:M,IFERROR(MATCH($B29-Annex!$B$9/60,$B:$B),2)))/(60*($B29-INDEX($B:$B,IFERROR(MATCH($B29-Annex!$B$9/60,$B:$B),2)))))/Annex!$B$8)/1000,IF(Data!$B$2="",0,"-"))</f>
        <v>0.33640691725338584</v>
      </c>
      <c r="L29" s="50">
        <f>IFERROR((5.670373*10^-8*(N29+273.15)^4+((Annex!$B$5+Annex!$B$6)*(N29-O29)+Annex!$B$7*(N29-INDEX(N:N,IFERROR(MATCH($B29-Annex!$B$9/60,$B:$B),2)))/(60*($B29-INDEX($B:$B,IFERROR(MATCH($B29-Annex!$B$9/60,$B:$B),2)))))/Annex!$B$8)/1000,IF(Data!$B$2="",0,"-"))</f>
        <v>0.2644356294031735</v>
      </c>
      <c r="M29" s="20">
        <v>21.303999999999998</v>
      </c>
      <c r="N29" s="20">
        <v>20.753</v>
      </c>
      <c r="O29" s="20">
        <v>23.914000000000001</v>
      </c>
      <c r="P29" s="50">
        <f>IFERROR(AVERAGE(INDEX(R:R,IFERROR(MATCH($B29-Annex!$B$4/60,$B:$B),2)):R29),IF(Data!$B$2="",0,"-"))</f>
        <v>0.41317050407993122</v>
      </c>
      <c r="Q29" s="50">
        <f>IFERROR(AVERAGE(INDEX(S:S,IFERROR(MATCH($B29-Annex!$B$4/60,$B:$B),2)):S29),IF(Data!$B$2="",0,"-"))</f>
        <v>0.3851016147411781</v>
      </c>
      <c r="R29" s="50">
        <f>IFERROR((5.670373*10^-8*(T29+273.15)^4+((Annex!$B$5+Annex!$B$6)*(T29-V29)+Annex!$B$7*(T29-INDEX(T:T,IFERROR(MATCH($B29-Annex!$B$9/60,$B:$B),2)))/(60*($B29-INDEX($B:$B,IFERROR(MATCH($B29-Annex!$B$9/60,$B:$B),2)))))/Annex!$B$8)/1000,IF(Data!$B$2="",0,"-"))</f>
        <v>0.45022024330936211</v>
      </c>
      <c r="S29" s="50">
        <f>IFERROR((5.670373*10^-8*(U29+273.15)^4+((Annex!$B$5+Annex!$B$6)*(U29-V29)+Annex!$B$7*(U29-INDEX(U:U,IFERROR(MATCH($B29-Annex!$B$9/60,$B:$B),2)))/(60*($B29-INDEX($B:$B,IFERROR(MATCH($B29-Annex!$B$9/60,$B:$B),2)))))/Annex!$B$8)/1000,IF(Data!$B$2="",0,"-"))</f>
        <v>0.38678895670179214</v>
      </c>
      <c r="T29" s="20">
        <v>21.138999999999999</v>
      </c>
      <c r="U29" s="20">
        <v>20.734000000000002</v>
      </c>
      <c r="V29" s="20">
        <v>21.542999999999999</v>
      </c>
      <c r="W29" s="20">
        <v>181.44</v>
      </c>
      <c r="X29" s="20">
        <v>135.40899999999999</v>
      </c>
      <c r="Y29" s="20">
        <v>80.182000000000002</v>
      </c>
      <c r="Z29" s="20">
        <v>-16.937000000000001</v>
      </c>
      <c r="AA29" s="20">
        <v>49.485999999999997</v>
      </c>
      <c r="AB29" s="20">
        <v>43.226999999999997</v>
      </c>
      <c r="AC29" s="20">
        <v>51.890999999999998</v>
      </c>
      <c r="AD29" s="20">
        <v>29.135000000000002</v>
      </c>
      <c r="AE29" s="20">
        <v>22.841000000000001</v>
      </c>
      <c r="AF29" s="20">
        <v>20.071999999999999</v>
      </c>
      <c r="AG29" s="20">
        <v>19.667999999999999</v>
      </c>
      <c r="AH29" s="20">
        <v>19.741</v>
      </c>
      <c r="AI29" s="20">
        <v>19.777999999999999</v>
      </c>
    </row>
    <row r="30" spans="1:35" x14ac:dyDescent="0.3">
      <c r="A30" s="5">
        <v>29</v>
      </c>
      <c r="B30" s="19">
        <v>2.5655000028200448</v>
      </c>
      <c r="C30" s="20">
        <v>443.42186099999998</v>
      </c>
      <c r="D30" s="20">
        <v>429.88970499999999</v>
      </c>
      <c r="E30" s="20">
        <v>769.357305</v>
      </c>
      <c r="F30" s="49">
        <f>IFERROR(SUM(C30:E30),IF(Data!$B$2="",0,"-"))</f>
        <v>1642.6688709999999</v>
      </c>
      <c r="G30" s="50">
        <f>IFERROR(F30-Annex!$B$10,IF(Data!$B$2="",0,"-"))</f>
        <v>336.51087099999995</v>
      </c>
      <c r="H30" s="50">
        <f>IFERROR(-14000*(G30-INDEX(G:G,IFERROR(MATCH($B30-Annex!$B$11/60,$B:$B),2)))/(60*($B30-INDEX($B:$B,IFERROR(MATCH($B30-Annex!$B$11/60,$B:$B),2)))),IF(Data!$B$2="",0,"-"))</f>
        <v>41.384710499777547</v>
      </c>
      <c r="I30" s="50">
        <f>IFERROR(AVERAGE(INDEX(K:K,IFERROR(MATCH($B30-Annex!$B$4/60,$B:$B),2)):K30),IF(Data!$B$2="",0,"-"))</f>
        <v>0.35422260321944543</v>
      </c>
      <c r="J30" s="50">
        <f>IFERROR(AVERAGE(INDEX(L:L,IFERROR(MATCH($B30-Annex!$B$4/60,$B:$B),2)):L30),IF(Data!$B$2="",0,"-"))</f>
        <v>0.3135228443621963</v>
      </c>
      <c r="K30" s="50">
        <f>IFERROR((5.670373*10^-8*(M30+273.15)^4+((Annex!$B$5+Annex!$B$6)*(M30-O30)+Annex!$B$7*(M30-INDEX(M:M,IFERROR(MATCH($B30-Annex!$B$9/60,$B:$B),2)))/(60*($B30-INDEX($B:$B,IFERROR(MATCH($B30-Annex!$B$9/60,$B:$B),2)))))/Annex!$B$8)/1000,IF(Data!$B$2="",0,"-"))</f>
        <v>0.2932786539711591</v>
      </c>
      <c r="L30" s="50">
        <f>IFERROR((5.670373*10^-8*(N30+273.15)^4+((Annex!$B$5+Annex!$B$6)*(N30-O30)+Annex!$B$7*(N30-INDEX(N:N,IFERROR(MATCH($B30-Annex!$B$9/60,$B:$B),2)))/(60*($B30-INDEX($B:$B,IFERROR(MATCH($B30-Annex!$B$9/60,$B:$B),2)))))/Annex!$B$8)/1000,IF(Data!$B$2="",0,"-"))</f>
        <v>0.24000285403748831</v>
      </c>
      <c r="M30" s="20">
        <v>21.378</v>
      </c>
      <c r="N30" s="20">
        <v>20.808</v>
      </c>
      <c r="O30" s="20">
        <v>24.387</v>
      </c>
      <c r="P30" s="50">
        <f>IFERROR(AVERAGE(INDEX(R:R,IFERROR(MATCH($B30-Annex!$B$4/60,$B:$B),2)):R30),IF(Data!$B$2="",0,"-"))</f>
        <v>0.40802428592842582</v>
      </c>
      <c r="Q30" s="50">
        <f>IFERROR(AVERAGE(INDEX(S:S,IFERROR(MATCH($B30-Annex!$B$4/60,$B:$B),2)):S30),IF(Data!$B$2="",0,"-"))</f>
        <v>0.38567273073430491</v>
      </c>
      <c r="R30" s="50">
        <f>IFERROR((5.670373*10^-8*(T30+273.15)^4+((Annex!$B$5+Annex!$B$6)*(T30-V30)+Annex!$B$7*(T30-INDEX(T:T,IFERROR(MATCH($B30-Annex!$B$9/60,$B:$B),2)))/(60*($B30-INDEX($B:$B,IFERROR(MATCH($B30-Annex!$B$9/60,$B:$B),2)))))/Annex!$B$8)/1000,IF(Data!$B$2="",0,"-"))</f>
        <v>0.36506806066229058</v>
      </c>
      <c r="S30" s="50">
        <f>IFERROR((5.670373*10^-8*(U30+273.15)^4+((Annex!$B$5+Annex!$B$6)*(U30-V30)+Annex!$B$7*(U30-INDEX(U:U,IFERROR(MATCH($B30-Annex!$B$9/60,$B:$B),2)))/(60*($B30-INDEX($B:$B,IFERROR(MATCH($B30-Annex!$B$9/60,$B:$B),2)))))/Annex!$B$8)/1000,IF(Data!$B$2="",0,"-"))</f>
        <v>0.35325857062046795</v>
      </c>
      <c r="T30" s="20">
        <v>21.047000000000001</v>
      </c>
      <c r="U30" s="20">
        <v>20.716000000000001</v>
      </c>
      <c r="V30" s="20">
        <v>21.635000000000002</v>
      </c>
      <c r="W30" s="20">
        <v>191.43199999999999</v>
      </c>
      <c r="X30" s="20">
        <v>139.90600000000001</v>
      </c>
      <c r="Y30" s="20">
        <v>85.228999999999999</v>
      </c>
      <c r="Z30" s="20">
        <v>-22.488</v>
      </c>
      <c r="AA30" s="20">
        <v>50.091999999999999</v>
      </c>
      <c r="AB30" s="20">
        <v>45.527999999999999</v>
      </c>
      <c r="AC30" s="20">
        <v>53.743000000000002</v>
      </c>
      <c r="AD30" s="20">
        <v>30.007999999999999</v>
      </c>
      <c r="AE30" s="20">
        <v>23.096</v>
      </c>
      <c r="AF30" s="20">
        <v>20.035</v>
      </c>
      <c r="AG30" s="20">
        <v>19.667999999999999</v>
      </c>
      <c r="AH30" s="20">
        <v>19.686</v>
      </c>
      <c r="AI30" s="20">
        <v>19.760000000000002</v>
      </c>
    </row>
    <row r="31" spans="1:35" x14ac:dyDescent="0.3">
      <c r="A31" s="5">
        <v>30</v>
      </c>
      <c r="B31" s="19">
        <v>2.6515000057406723</v>
      </c>
      <c r="C31" s="20">
        <v>443.37478399999998</v>
      </c>
      <c r="D31" s="20">
        <v>429.86109199999999</v>
      </c>
      <c r="E31" s="20">
        <v>769.35983299999998</v>
      </c>
      <c r="F31" s="49">
        <f>IFERROR(SUM(C31:E31),IF(Data!$B$2="",0,"-"))</f>
        <v>1642.5957089999999</v>
      </c>
      <c r="G31" s="50">
        <f>IFERROR(F31-Annex!$B$10,IF(Data!$B$2="",0,"-"))</f>
        <v>336.43770900000004</v>
      </c>
      <c r="H31" s="50">
        <f>IFERROR(-14000*(G31-INDEX(G:G,IFERROR(MATCH($B31-Annex!$B$11/60,$B:$B),2)))/(60*($B31-INDEX($B:$B,IFERROR(MATCH($B31-Annex!$B$11/60,$B:$B),2)))),IF(Data!$B$2="",0,"-"))</f>
        <v>23.158046515788911</v>
      </c>
      <c r="I31" s="50">
        <f>IFERROR(AVERAGE(INDEX(K:K,IFERROR(MATCH($B31-Annex!$B$4/60,$B:$B),2)):K31),IF(Data!$B$2="",0,"-"))</f>
        <v>0.34154426664884596</v>
      </c>
      <c r="J31" s="50">
        <f>IFERROR(AVERAGE(INDEX(L:L,IFERROR(MATCH($B31-Annex!$B$4/60,$B:$B),2)):L31),IF(Data!$B$2="",0,"-"))</f>
        <v>0.29774043835543784</v>
      </c>
      <c r="K31" s="50">
        <f>IFERROR((5.670373*10^-8*(M31+273.15)^4+((Annex!$B$5+Annex!$B$6)*(M31-O31)+Annex!$B$7*(M31-INDEX(M:M,IFERROR(MATCH($B31-Annex!$B$9/60,$B:$B),2)))/(60*($B31-INDEX($B:$B,IFERROR(MATCH($B31-Annex!$B$9/60,$B:$B),2)))))/Annex!$B$8)/1000,IF(Data!$B$2="",0,"-"))</f>
        <v>0.30092852023856898</v>
      </c>
      <c r="L31" s="50">
        <f>IFERROR((5.670373*10^-8*(N31+273.15)^4+((Annex!$B$5+Annex!$B$6)*(N31-O31)+Annex!$B$7*(N31-INDEX(N:N,IFERROR(MATCH($B31-Annex!$B$9/60,$B:$B),2)))/(60*($B31-INDEX($B:$B,IFERROR(MATCH($B31-Annex!$B$9/60,$B:$B),2)))))/Annex!$B$8)/1000,IF(Data!$B$2="",0,"-"))</f>
        <v>0.26620537983191139</v>
      </c>
      <c r="M31" s="20">
        <v>21.414999999999999</v>
      </c>
      <c r="N31" s="20">
        <v>20.863</v>
      </c>
      <c r="O31" s="20">
        <v>24.606000000000002</v>
      </c>
      <c r="P31" s="50">
        <f>IFERROR(AVERAGE(INDEX(R:R,IFERROR(MATCH($B31-Annex!$B$4/60,$B:$B),2)):R31),IF(Data!$B$2="",0,"-"))</f>
        <v>0.40013210661676701</v>
      </c>
      <c r="Q31" s="50">
        <f>IFERROR(AVERAGE(INDEX(S:S,IFERROR(MATCH($B31-Annex!$B$4/60,$B:$B),2)):S31),IF(Data!$B$2="",0,"-"))</f>
        <v>0.3854412944211793</v>
      </c>
      <c r="R31" s="50">
        <f>IFERROR((5.670373*10^-8*(T31+273.15)^4+((Annex!$B$5+Annex!$B$6)*(T31-V31)+Annex!$B$7*(T31-INDEX(T:T,IFERROR(MATCH($B31-Annex!$B$9/60,$B:$B),2)))/(60*($B31-INDEX($B:$B,IFERROR(MATCH($B31-Annex!$B$9/60,$B:$B),2)))))/Annex!$B$8)/1000,IF(Data!$B$2="",0,"-"))</f>
        <v>0.38446787429517487</v>
      </c>
      <c r="S31" s="50">
        <f>IFERROR((5.670373*10^-8*(U31+273.15)^4+((Annex!$B$5+Annex!$B$6)*(U31-V31)+Annex!$B$7*(U31-INDEX(U:U,IFERROR(MATCH($B31-Annex!$B$9/60,$B:$B),2)))/(60*($B31-INDEX($B:$B,IFERROR(MATCH($B31-Annex!$B$9/60,$B:$B),2)))))/Annex!$B$8)/1000,IF(Data!$B$2="",0,"-"))</f>
        <v>0.38927619603367275</v>
      </c>
      <c r="T31" s="20">
        <v>21.120999999999999</v>
      </c>
      <c r="U31" s="20">
        <v>20.771000000000001</v>
      </c>
      <c r="V31" s="20">
        <v>21.690999999999999</v>
      </c>
      <c r="W31" s="20">
        <v>207.87700000000001</v>
      </c>
      <c r="X31" s="20">
        <v>151.11600000000001</v>
      </c>
      <c r="Y31" s="20">
        <v>92.563999999999993</v>
      </c>
      <c r="Z31" s="20">
        <v>-28.076000000000001</v>
      </c>
      <c r="AA31" s="20">
        <v>52.905999999999999</v>
      </c>
      <c r="AB31" s="20">
        <v>46.606000000000002</v>
      </c>
      <c r="AC31" s="20">
        <v>54.616</v>
      </c>
      <c r="AD31" s="20">
        <v>30.917000000000002</v>
      </c>
      <c r="AE31" s="20">
        <v>23.277999999999999</v>
      </c>
      <c r="AF31" s="20">
        <v>20.126999999999999</v>
      </c>
      <c r="AG31" s="20">
        <v>19.741</v>
      </c>
      <c r="AH31" s="20">
        <v>19.795999999999999</v>
      </c>
      <c r="AI31" s="20">
        <v>19.815000000000001</v>
      </c>
    </row>
    <row r="32" spans="1:35" x14ac:dyDescent="0.3">
      <c r="A32" s="5">
        <v>31</v>
      </c>
      <c r="B32" s="19">
        <v>2.7350000012665987</v>
      </c>
      <c r="C32" s="20">
        <v>443.40504900000002</v>
      </c>
      <c r="D32" s="20">
        <v>429.90485200000001</v>
      </c>
      <c r="E32" s="20">
        <v>769.35562400000003</v>
      </c>
      <c r="F32" s="49">
        <f>IFERROR(SUM(C32:E32),IF(Data!$B$2="",0,"-"))</f>
        <v>1642.6655250000001</v>
      </c>
      <c r="G32" s="50">
        <f>IFERROR(F32-Annex!$B$10,IF(Data!$B$2="",0,"-"))</f>
        <v>336.50752500000021</v>
      </c>
      <c r="H32" s="50">
        <f>IFERROR(-14000*(G32-INDEX(G:G,IFERROR(MATCH($B32-Annex!$B$11/60,$B:$B),2)))/(60*($B32-INDEX($B:$B,IFERROR(MATCH($B32-Annex!$B$11/60,$B:$B),2)))),IF(Data!$B$2="",0,"-"))</f>
        <v>5.2722314431933581</v>
      </c>
      <c r="I32" s="50">
        <f>IFERROR(AVERAGE(INDEX(K:K,IFERROR(MATCH($B32-Annex!$B$4/60,$B:$B),2)):K32),IF(Data!$B$2="",0,"-"))</f>
        <v>0.33139105278478803</v>
      </c>
      <c r="J32" s="50">
        <f>IFERROR(AVERAGE(INDEX(L:L,IFERROR(MATCH($B32-Annex!$B$4/60,$B:$B),2)):L32),IF(Data!$B$2="",0,"-"))</f>
        <v>0.28534345636735631</v>
      </c>
      <c r="K32" s="50">
        <f>IFERROR((5.670373*10^-8*(M32+273.15)^4+((Annex!$B$5+Annex!$B$6)*(M32-O32)+Annex!$B$7*(M32-INDEX(M:M,IFERROR(MATCH($B32-Annex!$B$9/60,$B:$B),2)))/(60*($B32-INDEX($B:$B,IFERROR(MATCH($B32-Annex!$B$9/60,$B:$B),2)))))/Annex!$B$8)/1000,IF(Data!$B$2="",0,"-"))</f>
        <v>0.31274537526957907</v>
      </c>
      <c r="L32" s="50">
        <f>IFERROR((5.670373*10^-8*(N32+273.15)^4+((Annex!$B$5+Annex!$B$6)*(N32-O32)+Annex!$B$7*(N32-INDEX(N:N,IFERROR(MATCH($B32-Annex!$B$9/60,$B:$B),2)))/(60*($B32-INDEX($B:$B,IFERROR(MATCH($B32-Annex!$B$9/60,$B:$B),2)))))/Annex!$B$8)/1000,IF(Data!$B$2="",0,"-"))</f>
        <v>0.27738437865507481</v>
      </c>
      <c r="M32" s="20">
        <v>21.524999999999999</v>
      </c>
      <c r="N32" s="20">
        <v>20.954999999999998</v>
      </c>
      <c r="O32" s="20">
        <v>24.914999999999999</v>
      </c>
      <c r="P32" s="50">
        <f>IFERROR(AVERAGE(INDEX(R:R,IFERROR(MATCH($B32-Annex!$B$4/60,$B:$B),2)):R32),IF(Data!$B$2="",0,"-"))</f>
        <v>0.40438725020648697</v>
      </c>
      <c r="Q32" s="50">
        <f>IFERROR(AVERAGE(INDEX(S:S,IFERROR(MATCH($B32-Annex!$B$4/60,$B:$B),2)):S32),IF(Data!$B$2="",0,"-"))</f>
        <v>0.38209113060148425</v>
      </c>
      <c r="R32" s="50">
        <f>IFERROR((5.670373*10^-8*(T32+273.15)^4+((Annex!$B$5+Annex!$B$6)*(T32-V32)+Annex!$B$7*(T32-INDEX(T:T,IFERROR(MATCH($B32-Annex!$B$9/60,$B:$B),2)))/(60*($B32-INDEX($B:$B,IFERROR(MATCH($B32-Annex!$B$9/60,$B:$B),2)))))/Annex!$B$8)/1000,IF(Data!$B$2="",0,"-"))</f>
        <v>0.42307740044623554</v>
      </c>
      <c r="S32" s="50">
        <f>IFERROR((5.670373*10^-8*(U32+273.15)^4+((Annex!$B$5+Annex!$B$6)*(U32-V32)+Annex!$B$7*(U32-INDEX(U:U,IFERROR(MATCH($B32-Annex!$B$9/60,$B:$B),2)))/(60*($B32-INDEX($B:$B,IFERROR(MATCH($B32-Annex!$B$9/60,$B:$B),2)))))/Annex!$B$8)/1000,IF(Data!$B$2="",0,"-"))</f>
        <v>0.40197052227819108</v>
      </c>
      <c r="T32" s="20">
        <v>21.120999999999999</v>
      </c>
      <c r="U32" s="20">
        <v>20.789000000000001</v>
      </c>
      <c r="V32" s="20">
        <v>21.838000000000001</v>
      </c>
      <c r="W32" s="20">
        <v>210.43299999999999</v>
      </c>
      <c r="X32" s="20">
        <v>161.554</v>
      </c>
      <c r="Y32" s="20">
        <v>93.665000000000006</v>
      </c>
      <c r="Z32" s="20">
        <v>-28.896999999999998</v>
      </c>
      <c r="AA32" s="20">
        <v>57.645000000000003</v>
      </c>
      <c r="AB32" s="20">
        <v>49.076000000000001</v>
      </c>
      <c r="AC32" s="20">
        <v>54.563000000000002</v>
      </c>
      <c r="AD32" s="20">
        <v>31.608000000000001</v>
      </c>
      <c r="AE32" s="20">
        <v>23.513999999999999</v>
      </c>
      <c r="AF32" s="20">
        <v>20.219000000000001</v>
      </c>
      <c r="AG32" s="20">
        <v>19.815000000000001</v>
      </c>
      <c r="AH32" s="20">
        <v>19.87</v>
      </c>
      <c r="AI32" s="20">
        <v>19.832999999999998</v>
      </c>
    </row>
    <row r="33" spans="1:35" x14ac:dyDescent="0.3">
      <c r="A33" s="5">
        <v>32</v>
      </c>
      <c r="B33" s="19">
        <v>2.820333339041099</v>
      </c>
      <c r="C33" s="20">
        <v>443.37814200000003</v>
      </c>
      <c r="D33" s="20">
        <v>429.876239</v>
      </c>
      <c r="E33" s="20">
        <v>769.40108899999996</v>
      </c>
      <c r="F33" s="49">
        <f>IFERROR(SUM(C33:E33),IF(Data!$B$2="",0,"-"))</f>
        <v>1642.6554699999999</v>
      </c>
      <c r="G33" s="50">
        <f>IFERROR(F33-Annex!$B$10,IF(Data!$B$2="",0,"-"))</f>
        <v>336.49747000000002</v>
      </c>
      <c r="H33" s="50">
        <f>IFERROR(-14000*(G33-INDEX(G:G,IFERROR(MATCH($B33-Annex!$B$11/60,$B:$B),2)))/(60*($B33-INDEX($B:$B,IFERROR(MATCH($B33-Annex!$B$11/60,$B:$B),2)))),IF(Data!$B$2="",0,"-"))</f>
        <v>7.0156603860652158</v>
      </c>
      <c r="I33" s="50">
        <f>IFERROR(AVERAGE(INDEX(K:K,IFERROR(MATCH($B33-Annex!$B$4/60,$B:$B),2)):K33),IF(Data!$B$2="",0,"-"))</f>
        <v>0.31372007543475433</v>
      </c>
      <c r="J33" s="50">
        <f>IFERROR(AVERAGE(INDEX(L:L,IFERROR(MATCH($B33-Annex!$B$4/60,$B:$B),2)):L33),IF(Data!$B$2="",0,"-"))</f>
        <v>0.26396477552505021</v>
      </c>
      <c r="K33" s="50">
        <f>IFERROR((5.670373*10^-8*(M33+273.15)^4+((Annex!$B$5+Annex!$B$6)*(M33-O33)+Annex!$B$7*(M33-INDEX(M:M,IFERROR(MATCH($B33-Annex!$B$9/60,$B:$B),2)))/(60*($B33-INDEX($B:$B,IFERROR(MATCH($B33-Annex!$B$9/60,$B:$B),2)))))/Annex!$B$8)/1000,IF(Data!$B$2="",0,"-"))</f>
        <v>0.28261930333448332</v>
      </c>
      <c r="L33" s="50">
        <f>IFERROR((5.670373*10^-8*(N33+273.15)^4+((Annex!$B$5+Annex!$B$6)*(N33-O33)+Annex!$B$7*(N33-INDEX(N:N,IFERROR(MATCH($B33-Annex!$B$9/60,$B:$B),2)))/(60*($B33-INDEX($B:$B,IFERROR(MATCH($B33-Annex!$B$9/60,$B:$B),2)))))/Annex!$B$8)/1000,IF(Data!$B$2="",0,"-"))</f>
        <v>0.22748450241663665</v>
      </c>
      <c r="M33" s="20">
        <v>21.524999999999999</v>
      </c>
      <c r="N33" s="20">
        <v>20.937000000000001</v>
      </c>
      <c r="O33" s="20">
        <v>25.114999999999998</v>
      </c>
      <c r="P33" s="50">
        <f>IFERROR(AVERAGE(INDEX(R:R,IFERROR(MATCH($B33-Annex!$B$4/60,$B:$B),2)):R33),IF(Data!$B$2="",0,"-"))</f>
        <v>0.39882446031035351</v>
      </c>
      <c r="Q33" s="50">
        <f>IFERROR(AVERAGE(INDEX(S:S,IFERROR(MATCH($B33-Annex!$B$4/60,$B:$B),2)):S33),IF(Data!$B$2="",0,"-"))</f>
        <v>0.37677068456318491</v>
      </c>
      <c r="R33" s="50">
        <f>IFERROR((5.670373*10^-8*(T33+273.15)^4+((Annex!$B$5+Annex!$B$6)*(T33-V33)+Annex!$B$7*(T33-INDEX(T:T,IFERROR(MATCH($B33-Annex!$B$9/60,$B:$B),2)))/(60*($B33-INDEX($B:$B,IFERROR(MATCH($B33-Annex!$B$9/60,$B:$B),2)))))/Annex!$B$8)/1000,IF(Data!$B$2="",0,"-"))</f>
        <v>0.37283876511335318</v>
      </c>
      <c r="S33" s="50">
        <f>IFERROR((5.670373*10^-8*(U33+273.15)^4+((Annex!$B$5+Annex!$B$6)*(U33-V33)+Annex!$B$7*(U33-INDEX(U:U,IFERROR(MATCH($B33-Annex!$B$9/60,$B:$B),2)))/(60*($B33-INDEX($B:$B,IFERROR(MATCH($B33-Annex!$B$9/60,$B:$B),2)))))/Annex!$B$8)/1000,IF(Data!$B$2="",0,"-"))</f>
        <v>0.35171259776910713</v>
      </c>
      <c r="T33" s="20">
        <v>21.102</v>
      </c>
      <c r="U33" s="20">
        <v>20.753</v>
      </c>
      <c r="V33" s="20">
        <v>21.856000000000002</v>
      </c>
      <c r="W33" s="20">
        <v>223.05600000000001</v>
      </c>
      <c r="X33" s="20">
        <v>170.69900000000001</v>
      </c>
      <c r="Y33" s="20">
        <v>102.90900000000001</v>
      </c>
      <c r="Z33" s="20">
        <v>-35.152999999999999</v>
      </c>
      <c r="AA33" s="20">
        <v>59.497</v>
      </c>
      <c r="AB33" s="20">
        <v>48.167999999999999</v>
      </c>
      <c r="AC33" s="20">
        <v>55.347000000000001</v>
      </c>
      <c r="AD33" s="20">
        <v>32.317999999999998</v>
      </c>
      <c r="AE33" s="20">
        <v>23.678000000000001</v>
      </c>
      <c r="AF33" s="20">
        <v>20.256</v>
      </c>
      <c r="AG33" s="20">
        <v>19.888000000000002</v>
      </c>
      <c r="AH33" s="20">
        <v>19.925000000000001</v>
      </c>
      <c r="AI33" s="20">
        <v>19.888000000000002</v>
      </c>
    </row>
    <row r="34" spans="1:35" x14ac:dyDescent="0.3">
      <c r="A34" s="5">
        <v>33</v>
      </c>
      <c r="B34" s="19">
        <v>2.9176666704006493</v>
      </c>
      <c r="C34" s="20">
        <v>443.389072</v>
      </c>
      <c r="D34" s="20">
        <v>429.89053999999999</v>
      </c>
      <c r="E34" s="20">
        <v>769.34720500000003</v>
      </c>
      <c r="F34" s="49">
        <f>IFERROR(SUM(C34:E34),IF(Data!$B$2="",0,"-"))</f>
        <v>1642.6268170000001</v>
      </c>
      <c r="G34" s="50">
        <f>IFERROR(F34-Annex!$B$10,IF(Data!$B$2="",0,"-"))</f>
        <v>336.46881700000017</v>
      </c>
      <c r="H34" s="50">
        <f>IFERROR(-14000*(G34-INDEX(G:G,IFERROR(MATCH($B34-Annex!$B$11/60,$B:$B),2)))/(60*($B34-INDEX($B:$B,IFERROR(MATCH($B34-Annex!$B$11/60,$B:$B),2)))),IF(Data!$B$2="",0,"-"))</f>
        <v>18.714787656321</v>
      </c>
      <c r="I34" s="50">
        <f>IFERROR(AVERAGE(INDEX(K:K,IFERROR(MATCH($B34-Annex!$B$4/60,$B:$B),2)):K34),IF(Data!$B$2="",0,"-"))</f>
        <v>0.30579414928398829</v>
      </c>
      <c r="J34" s="50">
        <f>IFERROR(AVERAGE(INDEX(L:L,IFERROR(MATCH($B34-Annex!$B$4/60,$B:$B),2)):L34),IF(Data!$B$2="",0,"-"))</f>
        <v>0.25360108322506852</v>
      </c>
      <c r="K34" s="50">
        <f>IFERROR((5.670373*10^-8*(M34+273.15)^4+((Annex!$B$5+Annex!$B$6)*(M34-O34)+Annex!$B$7*(M34-INDEX(M:M,IFERROR(MATCH($B34-Annex!$B$9/60,$B:$B),2)))/(60*($B34-INDEX($B:$B,IFERROR(MATCH($B34-Annex!$B$9/60,$B:$B),2)))))/Annex!$B$8)/1000,IF(Data!$B$2="",0,"-"))</f>
        <v>0.28927746429824441</v>
      </c>
      <c r="L34" s="50">
        <f>IFERROR((5.670373*10^-8*(N34+273.15)^4+((Annex!$B$5+Annex!$B$6)*(N34-O34)+Annex!$B$7*(N34-INDEX(N:N,IFERROR(MATCH($B34-Annex!$B$9/60,$B:$B),2)))/(60*($B34-INDEX($B:$B,IFERROR(MATCH($B34-Annex!$B$9/60,$B:$B),2)))))/Annex!$B$8)/1000,IF(Data!$B$2="",0,"-"))</f>
        <v>0.2338936075156817</v>
      </c>
      <c r="M34" s="20">
        <v>21.654</v>
      </c>
      <c r="N34" s="20">
        <v>21.047000000000001</v>
      </c>
      <c r="O34" s="20">
        <v>25.224</v>
      </c>
      <c r="P34" s="50">
        <f>IFERROR(AVERAGE(INDEX(R:R,IFERROR(MATCH($B34-Annex!$B$4/60,$B:$B),2)):R34),IF(Data!$B$2="",0,"-"))</f>
        <v>0.39959554215503645</v>
      </c>
      <c r="Q34" s="50">
        <f>IFERROR(AVERAGE(INDEX(S:S,IFERROR(MATCH($B34-Annex!$B$4/60,$B:$B),2)):S34),IF(Data!$B$2="",0,"-"))</f>
        <v>0.37459810728166582</v>
      </c>
      <c r="R34" s="50">
        <f>IFERROR((5.670373*10^-8*(T34+273.15)^4+((Annex!$B$5+Annex!$B$6)*(T34-V34)+Annex!$B$7*(T34-INDEX(T:T,IFERROR(MATCH($B34-Annex!$B$9/60,$B:$B),2)))/(60*($B34-INDEX($B:$B,IFERROR(MATCH($B34-Annex!$B$9/60,$B:$B),2)))))/Annex!$B$8)/1000,IF(Data!$B$2="",0,"-"))</f>
        <v>0.39917944700240249</v>
      </c>
      <c r="S34" s="50">
        <f>IFERROR((5.670373*10^-8*(U34+273.15)^4+((Annex!$B$5+Annex!$B$6)*(U34-V34)+Annex!$B$7*(U34-INDEX(U:U,IFERROR(MATCH($B34-Annex!$B$9/60,$B:$B),2)))/(60*($B34-INDEX($B:$B,IFERROR(MATCH($B34-Annex!$B$9/60,$B:$B),2)))))/Annex!$B$8)/1000,IF(Data!$B$2="",0,"-"))</f>
        <v>0.34937271805825576</v>
      </c>
      <c r="T34" s="20">
        <v>21.157</v>
      </c>
      <c r="U34" s="20">
        <v>20.771000000000001</v>
      </c>
      <c r="V34" s="20">
        <v>21.93</v>
      </c>
      <c r="W34" s="20">
        <v>247.119</v>
      </c>
      <c r="X34" s="20">
        <v>177.18100000000001</v>
      </c>
      <c r="Y34" s="20">
        <v>104.46299999999999</v>
      </c>
      <c r="Z34" s="20">
        <v>-33.246000000000002</v>
      </c>
      <c r="AA34" s="20">
        <v>59.462000000000003</v>
      </c>
      <c r="AB34" s="20">
        <v>47.792999999999999</v>
      </c>
      <c r="AC34" s="20">
        <v>54.331000000000003</v>
      </c>
      <c r="AD34" s="20">
        <v>33.372999999999998</v>
      </c>
      <c r="AE34" s="20">
        <v>23.933</v>
      </c>
      <c r="AF34" s="20">
        <v>20.292999999999999</v>
      </c>
      <c r="AG34" s="20">
        <v>19.888000000000002</v>
      </c>
      <c r="AH34" s="20">
        <v>19.925000000000001</v>
      </c>
      <c r="AI34" s="20">
        <v>19.907</v>
      </c>
    </row>
    <row r="35" spans="1:35" x14ac:dyDescent="0.3">
      <c r="A35" s="5">
        <v>34</v>
      </c>
      <c r="B35" s="19">
        <v>3.0148333380930126</v>
      </c>
      <c r="C35" s="20">
        <v>443.44119599999999</v>
      </c>
      <c r="D35" s="20">
        <v>429.83584100000002</v>
      </c>
      <c r="E35" s="20">
        <v>769.37666899999999</v>
      </c>
      <c r="F35" s="49">
        <f>IFERROR(SUM(C35:E35),IF(Data!$B$2="",0,"-"))</f>
        <v>1642.6537060000001</v>
      </c>
      <c r="G35" s="50">
        <f>IFERROR(F35-Annex!$B$10,IF(Data!$B$2="",0,"-"))</f>
        <v>336.49570600000015</v>
      </c>
      <c r="H35" s="50">
        <f>IFERROR(-14000*(G35-INDEX(G:G,IFERROR(MATCH($B35-Annex!$B$11/60,$B:$B),2)))/(60*($B35-INDEX($B:$B,IFERROR(MATCH($B35-Annex!$B$11/60,$B:$B),2)))),IF(Data!$B$2="",0,"-"))</f>
        <v>4.484691521914943</v>
      </c>
      <c r="I35" s="50">
        <f>IFERROR(AVERAGE(INDEX(K:K,IFERROR(MATCH($B35-Annex!$B$4/60,$B:$B),2)):K35),IF(Data!$B$2="",0,"-"))</f>
        <v>0.3048680788710908</v>
      </c>
      <c r="J35" s="50">
        <f>IFERROR(AVERAGE(INDEX(L:L,IFERROR(MATCH($B35-Annex!$B$4/60,$B:$B),2)):L35),IF(Data!$B$2="",0,"-"))</f>
        <v>0.25186767780752112</v>
      </c>
      <c r="K35" s="50">
        <f>IFERROR((5.670373*10^-8*(M35+273.15)^4+((Annex!$B$5+Annex!$B$6)*(M35-O35)+Annex!$B$7*(M35-INDEX(M:M,IFERROR(MATCH($B35-Annex!$B$9/60,$B:$B),2)))/(60*($B35-INDEX($B:$B,IFERROR(MATCH($B35-Annex!$B$9/60,$B:$B),2)))))/Annex!$B$8)/1000,IF(Data!$B$2="",0,"-"))</f>
        <v>0.31882031773221486</v>
      </c>
      <c r="L35" s="50">
        <f>IFERROR((5.670373*10^-8*(N35+273.15)^4+((Annex!$B$5+Annex!$B$6)*(N35-O35)+Annex!$B$7*(N35-INDEX(N:N,IFERROR(MATCH($B35-Annex!$B$9/60,$B:$B),2)))/(60*($B35-INDEX($B:$B,IFERROR(MATCH($B35-Annex!$B$9/60,$B:$B),2)))))/Annex!$B$8)/1000,IF(Data!$B$2="",0,"-"))</f>
        <v>0.25366739279268141</v>
      </c>
      <c r="M35" s="20">
        <v>21.783000000000001</v>
      </c>
      <c r="N35" s="20">
        <v>21.138999999999999</v>
      </c>
      <c r="O35" s="20">
        <v>25.806000000000001</v>
      </c>
      <c r="P35" s="50">
        <f>IFERROR(AVERAGE(INDEX(R:R,IFERROR(MATCH($B35-Annex!$B$4/60,$B:$B),2)):R35),IF(Data!$B$2="",0,"-"))</f>
        <v>0.40174305136576299</v>
      </c>
      <c r="Q35" s="50">
        <f>IFERROR(AVERAGE(INDEX(S:S,IFERROR(MATCH($B35-Annex!$B$4/60,$B:$B),2)):S35),IF(Data!$B$2="",0,"-"))</f>
        <v>0.37946236802653649</v>
      </c>
      <c r="R35" s="50">
        <f>IFERROR((5.670373*10^-8*(T35+273.15)^4+((Annex!$B$5+Annex!$B$6)*(T35-V35)+Annex!$B$7*(T35-INDEX(T:T,IFERROR(MATCH($B35-Annex!$B$9/60,$B:$B),2)))/(60*($B35-INDEX($B:$B,IFERROR(MATCH($B35-Annex!$B$9/60,$B:$B),2)))))/Annex!$B$8)/1000,IF(Data!$B$2="",0,"-"))</f>
        <v>0.41734956873152212</v>
      </c>
      <c r="S35" s="50">
        <f>IFERROR((5.670373*10^-8*(U35+273.15)^4+((Annex!$B$5+Annex!$B$6)*(U35-V35)+Annex!$B$7*(U35-INDEX(U:U,IFERROR(MATCH($B35-Annex!$B$9/60,$B:$B),2)))/(60*($B35-INDEX($B:$B,IFERROR(MATCH($B35-Annex!$B$9/60,$B:$B),2)))))/Annex!$B$8)/1000,IF(Data!$B$2="",0,"-"))</f>
        <v>0.42385701472426834</v>
      </c>
      <c r="T35" s="20">
        <v>21.193999999999999</v>
      </c>
      <c r="U35" s="20">
        <v>20.9</v>
      </c>
      <c r="V35" s="20">
        <v>22.077000000000002</v>
      </c>
      <c r="W35" s="20">
        <v>255.99600000000001</v>
      </c>
      <c r="X35" s="20">
        <v>192.114</v>
      </c>
      <c r="Y35" s="20">
        <v>107.732</v>
      </c>
      <c r="Z35" s="20">
        <v>-33.225999999999999</v>
      </c>
      <c r="AA35" s="20">
        <v>59.533000000000001</v>
      </c>
      <c r="AB35" s="20">
        <v>49.235999999999997</v>
      </c>
      <c r="AC35" s="20">
        <v>55.365000000000002</v>
      </c>
      <c r="AD35" s="20">
        <v>34.682000000000002</v>
      </c>
      <c r="AE35" s="20">
        <v>24.26</v>
      </c>
      <c r="AF35" s="20">
        <v>20.440000000000001</v>
      </c>
      <c r="AG35" s="20">
        <v>20.016999999999999</v>
      </c>
      <c r="AH35" s="20">
        <v>20.053999999999998</v>
      </c>
      <c r="AI35" s="20">
        <v>19.998999999999999</v>
      </c>
    </row>
    <row r="36" spans="1:35" x14ac:dyDescent="0.3">
      <c r="A36" s="5">
        <v>35</v>
      </c>
      <c r="B36" s="19">
        <v>3.1125000072643161</v>
      </c>
      <c r="C36" s="20">
        <v>443.44287500000002</v>
      </c>
      <c r="D36" s="20">
        <v>429.91830800000002</v>
      </c>
      <c r="E36" s="20">
        <v>769.399407</v>
      </c>
      <c r="F36" s="49">
        <f>IFERROR(SUM(C36:E36),IF(Data!$B$2="",0,"-"))</f>
        <v>1642.7605899999999</v>
      </c>
      <c r="G36" s="50">
        <f>IFERROR(F36-Annex!$B$10,IF(Data!$B$2="",0,"-"))</f>
        <v>336.60258999999996</v>
      </c>
      <c r="H36" s="50">
        <f>IFERROR(-14000*(G36-INDEX(G:G,IFERROR(MATCH($B36-Annex!$B$11/60,$B:$B),2)))/(60*($B36-INDEX($B:$B,IFERROR(MATCH($B36-Annex!$B$11/60,$B:$B),2)))),IF(Data!$B$2="",0,"-"))</f>
        <v>-5.6772220781767579</v>
      </c>
      <c r="I36" s="50">
        <f>IFERROR(AVERAGE(INDEX(K:K,IFERROR(MATCH($B36-Annex!$B$4/60,$B:$B),2)):K36),IF(Data!$B$2="",0,"-"))</f>
        <v>0.29682456116958222</v>
      </c>
      <c r="J36" s="50">
        <f>IFERROR(AVERAGE(INDEX(L:L,IFERROR(MATCH($B36-Annex!$B$4/60,$B:$B),2)):L36),IF(Data!$B$2="",0,"-"))</f>
        <v>0.24339447659003932</v>
      </c>
      <c r="K36" s="50">
        <f>IFERROR((5.670373*10^-8*(M36+273.15)^4+((Annex!$B$5+Annex!$B$6)*(M36-O36)+Annex!$B$7*(M36-INDEX(M:M,IFERROR(MATCH($B36-Annex!$B$9/60,$B:$B),2)))/(60*($B36-INDEX($B:$B,IFERROR(MATCH($B36-Annex!$B$9/60,$B:$B),2)))))/Annex!$B$8)/1000,IF(Data!$B$2="",0,"-"))</f>
        <v>0.28010229334282577</v>
      </c>
      <c r="L36" s="50">
        <f>IFERROR((5.670373*10^-8*(N36+273.15)^4+((Annex!$B$5+Annex!$B$6)*(N36-O36)+Annex!$B$7*(N36-INDEX(N:N,IFERROR(MATCH($B36-Annex!$B$9/60,$B:$B),2)))/(60*($B36-INDEX($B:$B,IFERROR(MATCH($B36-Annex!$B$9/60,$B:$B),2)))))/Annex!$B$8)/1000,IF(Data!$B$2="",0,"-"))</f>
        <v>0.20512322088080109</v>
      </c>
      <c r="M36" s="20">
        <v>21.818999999999999</v>
      </c>
      <c r="N36" s="20">
        <v>21.138999999999999</v>
      </c>
      <c r="O36" s="20">
        <v>25.788</v>
      </c>
      <c r="P36" s="50">
        <f>IFERROR(AVERAGE(INDEX(R:R,IFERROR(MATCH($B36-Annex!$B$4/60,$B:$B),2)):R36),IF(Data!$B$2="",0,"-"))</f>
        <v>0.39022014827698104</v>
      </c>
      <c r="Q36" s="50">
        <f>IFERROR(AVERAGE(INDEX(S:S,IFERROR(MATCH($B36-Annex!$B$4/60,$B:$B),2)):S36),IF(Data!$B$2="",0,"-"))</f>
        <v>0.37759697063277703</v>
      </c>
      <c r="R36" s="50">
        <f>IFERROR((5.670373*10^-8*(T36+273.15)^4+((Annex!$B$5+Annex!$B$6)*(T36-V36)+Annex!$B$7*(T36-INDEX(T:T,IFERROR(MATCH($B36-Annex!$B$9/60,$B:$B),2)))/(60*($B36-INDEX($B:$B,IFERROR(MATCH($B36-Annex!$B$9/60,$B:$B),2)))))/Annex!$B$8)/1000,IF(Data!$B$2="",0,"-"))</f>
        <v>0.36955992168788832</v>
      </c>
      <c r="S36" s="50">
        <f>IFERROR((5.670373*10^-8*(U36+273.15)^4+((Annex!$B$5+Annex!$B$6)*(U36-V36)+Annex!$B$7*(U36-INDEX(U:U,IFERROR(MATCH($B36-Annex!$B$9/60,$B:$B),2)))/(60*($B36-INDEX($B:$B,IFERROR(MATCH($B36-Annex!$B$9/60,$B:$B),2)))))/Annex!$B$8)/1000,IF(Data!$B$2="",0,"-"))</f>
        <v>0.3737311749454767</v>
      </c>
      <c r="T36" s="20">
        <v>21.157</v>
      </c>
      <c r="U36" s="20">
        <v>20.826000000000001</v>
      </c>
      <c r="V36" s="20">
        <v>22.15</v>
      </c>
      <c r="W36" s="20">
        <v>291.66500000000002</v>
      </c>
      <c r="X36" s="20">
        <v>196.90600000000001</v>
      </c>
      <c r="Y36" s="20">
        <v>113.411</v>
      </c>
      <c r="Z36" s="20">
        <v>-39.941000000000003</v>
      </c>
      <c r="AA36" s="20">
        <v>62.125999999999998</v>
      </c>
      <c r="AB36" s="20">
        <v>51.624000000000002</v>
      </c>
      <c r="AC36" s="20">
        <v>57.305999999999997</v>
      </c>
      <c r="AD36" s="20">
        <v>36.017000000000003</v>
      </c>
      <c r="AE36" s="20">
        <v>24.478000000000002</v>
      </c>
      <c r="AF36" s="20">
        <v>20.457999999999998</v>
      </c>
      <c r="AG36" s="20">
        <v>20.035</v>
      </c>
      <c r="AH36" s="20">
        <v>20.071999999999999</v>
      </c>
      <c r="AI36" s="20">
        <v>19.962</v>
      </c>
    </row>
    <row r="37" spans="1:35" x14ac:dyDescent="0.3">
      <c r="A37" s="5">
        <v>36</v>
      </c>
      <c r="B37" s="19">
        <v>3.2033333403524011</v>
      </c>
      <c r="C37" s="20">
        <v>443.39159599999999</v>
      </c>
      <c r="D37" s="20">
        <v>429.85940099999999</v>
      </c>
      <c r="E37" s="20">
        <v>769.27816700000005</v>
      </c>
      <c r="F37" s="49">
        <f>IFERROR(SUM(C37:E37),IF(Data!$B$2="",0,"-"))</f>
        <v>1642.529164</v>
      </c>
      <c r="G37" s="50">
        <f>IFERROR(F37-Annex!$B$10,IF(Data!$B$2="",0,"-"))</f>
        <v>336.37116400000014</v>
      </c>
      <c r="H37" s="50">
        <f>IFERROR(-14000*(G37-INDEX(G:G,IFERROR(MATCH($B37-Annex!$B$11/60,$B:$B),2)))/(60*($B37-INDEX($B:$B,IFERROR(MATCH($B37-Annex!$B$11/60,$B:$B),2)))),IF(Data!$B$2="",0,"-"))</f>
        <v>55.739729870943243</v>
      </c>
      <c r="I37" s="50">
        <f>IFERROR(AVERAGE(INDEX(K:K,IFERROR(MATCH($B37-Annex!$B$4/60,$B:$B),2)):K37),IF(Data!$B$2="",0,"-"))</f>
        <v>0.29246090663471153</v>
      </c>
      <c r="J37" s="50">
        <f>IFERROR(AVERAGE(INDEX(L:L,IFERROR(MATCH($B37-Annex!$B$4/60,$B:$B),2)):L37),IF(Data!$B$2="",0,"-"))</f>
        <v>0.23401612564116195</v>
      </c>
      <c r="K37" s="50">
        <f>IFERROR((5.670373*10^-8*(M37+273.15)^4+((Annex!$B$5+Annex!$B$6)*(M37-O37)+Annex!$B$7*(M37-INDEX(M:M,IFERROR(MATCH($B37-Annex!$B$9/60,$B:$B),2)))/(60*($B37-INDEX($B:$B,IFERROR(MATCH($B37-Annex!$B$9/60,$B:$B),2)))))/Annex!$B$8)/1000,IF(Data!$B$2="",0,"-"))</f>
        <v>0.26273307222706405</v>
      </c>
      <c r="L37" s="50">
        <f>IFERROR((5.670373*10^-8*(N37+273.15)^4+((Annex!$B$5+Annex!$B$6)*(N37-O37)+Annex!$B$7*(N37-INDEX(N:N,IFERROR(MATCH($B37-Annex!$B$9/60,$B:$B),2)))/(60*($B37-INDEX($B:$B,IFERROR(MATCH($B37-Annex!$B$9/60,$B:$B),2)))))/Annex!$B$8)/1000,IF(Data!$B$2="",0,"-"))</f>
        <v>0.1743543973953465</v>
      </c>
      <c r="M37" s="20">
        <v>21.93</v>
      </c>
      <c r="N37" s="20">
        <v>21.193999999999999</v>
      </c>
      <c r="O37" s="20">
        <v>26.114999999999998</v>
      </c>
      <c r="P37" s="50">
        <f>IFERROR(AVERAGE(INDEX(R:R,IFERROR(MATCH($B37-Annex!$B$4/60,$B:$B),2)):R37),IF(Data!$B$2="",0,"-"))</f>
        <v>0.3873877261224758</v>
      </c>
      <c r="Q37" s="50">
        <f>IFERROR(AVERAGE(INDEX(S:S,IFERROR(MATCH($B37-Annex!$B$4/60,$B:$B),2)):S37),IF(Data!$B$2="",0,"-"))</f>
        <v>0.3682839188055253</v>
      </c>
      <c r="R37" s="50">
        <f>IFERROR((5.670373*10^-8*(T37+273.15)^4+((Annex!$B$5+Annex!$B$6)*(T37-V37)+Annex!$B$7*(T37-INDEX(T:T,IFERROR(MATCH($B37-Annex!$B$9/60,$B:$B),2)))/(60*($B37-INDEX($B:$B,IFERROR(MATCH($B37-Annex!$B$9/60,$B:$B),2)))))/Annex!$B$8)/1000,IF(Data!$B$2="",0,"-"))</f>
        <v>0.34524110558075416</v>
      </c>
      <c r="S37" s="50">
        <f>IFERROR((5.670373*10^-8*(U37+273.15)^4+((Annex!$B$5+Annex!$B$6)*(U37-V37)+Annex!$B$7*(U37-INDEX(U:U,IFERROR(MATCH($B37-Annex!$B$9/60,$B:$B),2)))/(60*($B37-INDEX($B:$B,IFERROR(MATCH($B37-Annex!$B$9/60,$B:$B),2)))))/Annex!$B$8)/1000,IF(Data!$B$2="",0,"-"))</f>
        <v>0.28806720782970535</v>
      </c>
      <c r="T37" s="20">
        <v>21.157</v>
      </c>
      <c r="U37" s="20">
        <v>20.789000000000001</v>
      </c>
      <c r="V37" s="20">
        <v>22.277000000000001</v>
      </c>
      <c r="W37" s="20">
        <v>295.38400000000001</v>
      </c>
      <c r="X37" s="20">
        <v>207.417</v>
      </c>
      <c r="Y37" s="20">
        <v>114.185</v>
      </c>
      <c r="Z37" s="20">
        <v>-42.991</v>
      </c>
      <c r="AA37" s="20">
        <v>63.969000000000001</v>
      </c>
      <c r="AB37" s="20">
        <v>53.582999999999998</v>
      </c>
      <c r="AC37" s="20">
        <v>59.015999999999998</v>
      </c>
      <c r="AD37" s="20">
        <v>37.616999999999997</v>
      </c>
      <c r="AE37" s="20">
        <v>24.786999999999999</v>
      </c>
      <c r="AF37" s="20">
        <v>20.532</v>
      </c>
      <c r="AG37" s="20">
        <v>20.053999999999998</v>
      </c>
      <c r="AH37" s="20">
        <v>20.126999999999999</v>
      </c>
      <c r="AI37" s="20">
        <v>20.035</v>
      </c>
    </row>
    <row r="38" spans="1:35" x14ac:dyDescent="0.3">
      <c r="A38" s="5">
        <v>37</v>
      </c>
      <c r="B38" s="19">
        <v>3.3015000005252659</v>
      </c>
      <c r="C38" s="20">
        <v>443.39075100000002</v>
      </c>
      <c r="D38" s="20">
        <v>429.91915299999999</v>
      </c>
      <c r="E38" s="20">
        <v>769.28405699999996</v>
      </c>
      <c r="F38" s="49">
        <f>IFERROR(SUM(C38:E38),IF(Data!$B$2="",0,"-"))</f>
        <v>1642.593961</v>
      </c>
      <c r="G38" s="50">
        <f>IFERROR(F38-Annex!$B$10,IF(Data!$B$2="",0,"-"))</f>
        <v>336.43596100000013</v>
      </c>
      <c r="H38" s="50">
        <f>IFERROR(-14000*(G38-INDEX(G:G,IFERROR(MATCH($B38-Annex!$B$11/60,$B:$B),2)))/(60*($B38-INDEX($B:$B,IFERROR(MATCH($B38-Annex!$B$11/60,$B:$B),2)))),IF(Data!$B$2="",0,"-"))</f>
        <v>31.795835598011212</v>
      </c>
      <c r="I38" s="50">
        <f>IFERROR(AVERAGE(INDEX(K:K,IFERROR(MATCH($B38-Annex!$B$4/60,$B:$B),2)):K38),IF(Data!$B$2="",0,"-"))</f>
        <v>0.29126805300359132</v>
      </c>
      <c r="J38" s="50">
        <f>IFERROR(AVERAGE(INDEX(L:L,IFERROR(MATCH($B38-Annex!$B$4/60,$B:$B),2)):L38),IF(Data!$B$2="",0,"-"))</f>
        <v>0.22342954152093619</v>
      </c>
      <c r="K38" s="50">
        <f>IFERROR((5.670373*10^-8*(M38+273.15)^4+((Annex!$B$5+Annex!$B$6)*(M38-O38)+Annex!$B$7*(M38-INDEX(M:M,IFERROR(MATCH($B38-Annex!$B$9/60,$B:$B),2)))/(60*($B38-INDEX($B:$B,IFERROR(MATCH($B38-Annex!$B$9/60,$B:$B),2)))))/Annex!$B$8)/1000,IF(Data!$B$2="",0,"-"))</f>
        <v>0.29257854482072776</v>
      </c>
      <c r="L38" s="50">
        <f>IFERROR((5.670373*10^-8*(N38+273.15)^4+((Annex!$B$5+Annex!$B$6)*(N38-O38)+Annex!$B$7*(N38-INDEX(N:N,IFERROR(MATCH($B38-Annex!$B$9/60,$B:$B),2)))/(60*($B38-INDEX($B:$B,IFERROR(MATCH($B38-Annex!$B$9/60,$B:$B),2)))))/Annex!$B$8)/1000,IF(Data!$B$2="",0,"-"))</f>
        <v>0.19209929099033121</v>
      </c>
      <c r="M38" s="20">
        <v>22.047000000000001</v>
      </c>
      <c r="N38" s="20">
        <v>21.256</v>
      </c>
      <c r="O38" s="20">
        <v>26.376999999999999</v>
      </c>
      <c r="P38" s="50">
        <f>IFERROR(AVERAGE(INDEX(R:R,IFERROR(MATCH($B38-Annex!$B$4/60,$B:$B),2)):R38),IF(Data!$B$2="",0,"-"))</f>
        <v>0.38583389543057806</v>
      </c>
      <c r="Q38" s="50">
        <f>IFERROR(AVERAGE(INDEX(S:S,IFERROR(MATCH($B38-Annex!$B$4/60,$B:$B),2)):S38),IF(Data!$B$2="",0,"-"))</f>
        <v>0.35898554277670247</v>
      </c>
      <c r="R38" s="50">
        <f>IFERROR((5.670373*10^-8*(T38+273.15)^4+((Annex!$B$5+Annex!$B$6)*(T38-V38)+Annex!$B$7*(T38-INDEX(T:T,IFERROR(MATCH($B38-Annex!$B$9/60,$B:$B),2)))/(60*($B38-INDEX($B:$B,IFERROR(MATCH($B38-Annex!$B$9/60,$B:$B),2)))))/Annex!$B$8)/1000,IF(Data!$B$2="",0,"-"))</f>
        <v>0.37359105945189092</v>
      </c>
      <c r="S38" s="50">
        <f>IFERROR((5.670373*10^-8*(U38+273.15)^4+((Annex!$B$5+Annex!$B$6)*(U38-V38)+Annex!$B$7*(U38-INDEX(U:U,IFERROR(MATCH($B38-Annex!$B$9/60,$B:$B),2)))/(60*($B38-INDEX($B:$B,IFERROR(MATCH($B38-Annex!$B$9/60,$B:$B),2)))))/Annex!$B$8)/1000,IF(Data!$B$2="",0,"-"))</f>
        <v>0.32418756383191299</v>
      </c>
      <c r="T38" s="20">
        <v>21.183</v>
      </c>
      <c r="U38" s="20">
        <v>20.797000000000001</v>
      </c>
      <c r="V38" s="20">
        <v>22.321000000000002</v>
      </c>
      <c r="W38" s="20">
        <v>311.15600000000001</v>
      </c>
      <c r="X38" s="20">
        <v>213.934</v>
      </c>
      <c r="Y38" s="20">
        <v>121.226</v>
      </c>
      <c r="Z38" s="20">
        <v>-47.23</v>
      </c>
      <c r="AA38" s="20">
        <v>66.314999999999998</v>
      </c>
      <c r="AB38" s="20">
        <v>54.392000000000003</v>
      </c>
      <c r="AC38" s="20">
        <v>59.966999999999999</v>
      </c>
      <c r="AD38" s="20">
        <v>39.71</v>
      </c>
      <c r="AE38" s="20">
        <v>25.195</v>
      </c>
      <c r="AF38" s="20">
        <v>20.631</v>
      </c>
      <c r="AG38" s="20">
        <v>20.170999999999999</v>
      </c>
      <c r="AH38" s="20">
        <v>20.135000000000002</v>
      </c>
      <c r="AI38" s="20">
        <v>20.061</v>
      </c>
    </row>
    <row r="39" spans="1:35" x14ac:dyDescent="0.3">
      <c r="A39" s="5">
        <v>38</v>
      </c>
      <c r="B39" s="19">
        <v>3.3855000080075115</v>
      </c>
      <c r="C39" s="20">
        <v>443.37225999999998</v>
      </c>
      <c r="D39" s="20">
        <v>429.911585</v>
      </c>
      <c r="E39" s="20">
        <v>769.31521299999997</v>
      </c>
      <c r="F39" s="49">
        <f>IFERROR(SUM(C39:E39),IF(Data!$B$2="",0,"-"))</f>
        <v>1642.5990579999998</v>
      </c>
      <c r="G39" s="50">
        <f>IFERROR(F39-Annex!$B$10,IF(Data!$B$2="",0,"-"))</f>
        <v>336.44105799999988</v>
      </c>
      <c r="H39" s="50">
        <f>IFERROR(-14000*(G39-INDEX(G:G,IFERROR(MATCH($B39-Annex!$B$11/60,$B:$B),2)))/(60*($B39-INDEX($B:$B,IFERROR(MATCH($B39-Annex!$B$11/60,$B:$B),2)))),IF(Data!$B$2="",0,"-"))</f>
        <v>41.594736769829538</v>
      </c>
      <c r="I39" s="50">
        <f>IFERROR(AVERAGE(INDEX(K:K,IFERROR(MATCH($B39-Annex!$B$4/60,$B:$B),2)):K39),IF(Data!$B$2="",0,"-"))</f>
        <v>0.29073175177264826</v>
      </c>
      <c r="J39" s="50">
        <f>IFERROR(AVERAGE(INDEX(L:L,IFERROR(MATCH($B39-Annex!$B$4/60,$B:$B),2)):L39),IF(Data!$B$2="",0,"-"))</f>
        <v>0.217234211524374</v>
      </c>
      <c r="K39" s="50">
        <f>IFERROR((5.670373*10^-8*(M39+273.15)^4+((Annex!$B$5+Annex!$B$6)*(M39-O39)+Annex!$B$7*(M39-INDEX(M:M,IFERROR(MATCH($B39-Annex!$B$9/60,$B:$B),2)))/(60*($B39-INDEX($B:$B,IFERROR(MATCH($B39-Annex!$B$9/60,$B:$B),2)))))/Annex!$B$8)/1000,IF(Data!$B$2="",0,"-"))</f>
        <v>0.30899126665297749</v>
      </c>
      <c r="L39" s="50">
        <f>IFERROR((5.670373*10^-8*(N39+273.15)^4+((Annex!$B$5+Annex!$B$6)*(N39-O39)+Annex!$B$7*(N39-INDEX(N:N,IFERROR(MATCH($B39-Annex!$B$9/60,$B:$B),2)))/(60*($B39-INDEX($B:$B,IFERROR(MATCH($B39-Annex!$B$9/60,$B:$B),2)))))/Annex!$B$8)/1000,IF(Data!$B$2="",0,"-"))</f>
        <v>0.2340170686791393</v>
      </c>
      <c r="M39" s="20">
        <v>22.22</v>
      </c>
      <c r="N39" s="20">
        <v>21.43</v>
      </c>
      <c r="O39" s="20">
        <v>26.876000000000001</v>
      </c>
      <c r="P39" s="50">
        <f>IFERROR(AVERAGE(INDEX(R:R,IFERROR(MATCH($B39-Annex!$B$4/60,$B:$B),2)):R39),IF(Data!$B$2="",0,"-"))</f>
        <v>0.3870314897492394</v>
      </c>
      <c r="Q39" s="50">
        <f>IFERROR(AVERAGE(INDEX(S:S,IFERROR(MATCH($B39-Annex!$B$4/60,$B:$B),2)):S39),IF(Data!$B$2="",0,"-"))</f>
        <v>0.35714820822213617</v>
      </c>
      <c r="R39" s="50">
        <f>IFERROR((5.670373*10^-8*(T39+273.15)^4+((Annex!$B$5+Annex!$B$6)*(T39-V39)+Annex!$B$7*(T39-INDEX(T:T,IFERROR(MATCH($B39-Annex!$B$9/60,$B:$B),2)))/(60*($B39-INDEX($B:$B,IFERROR(MATCH($B39-Annex!$B$9/60,$B:$B),2)))))/Annex!$B$8)/1000,IF(Data!$B$2="",0,"-"))</f>
        <v>0.43146056067686495</v>
      </c>
      <c r="S39" s="50">
        <f>IFERROR((5.670373*10^-8*(U39+273.15)^4+((Annex!$B$5+Annex!$B$6)*(U39-V39)+Annex!$B$7*(U39-INDEX(U:U,IFERROR(MATCH($B39-Annex!$B$9/60,$B:$B),2)))/(60*($B39-INDEX($B:$B,IFERROR(MATCH($B39-Annex!$B$9/60,$B:$B),2)))))/Annex!$B$8)/1000,IF(Data!$B$2="",0,"-"))</f>
        <v>0.38910918039622711</v>
      </c>
      <c r="T39" s="20">
        <v>21.300999999999998</v>
      </c>
      <c r="U39" s="20">
        <v>20.896999999999998</v>
      </c>
      <c r="V39" s="20">
        <v>22.437999999999999</v>
      </c>
      <c r="W39" s="20">
        <v>296.51799999999997</v>
      </c>
      <c r="X39" s="20">
        <v>224.57300000000001</v>
      </c>
      <c r="Y39" s="20">
        <v>124.27800000000001</v>
      </c>
      <c r="Z39" s="20">
        <v>-45.054000000000002</v>
      </c>
      <c r="AA39" s="20">
        <v>67.227000000000004</v>
      </c>
      <c r="AB39" s="20">
        <v>54.631</v>
      </c>
      <c r="AC39" s="20">
        <v>62.405999999999999</v>
      </c>
      <c r="AD39" s="20">
        <v>41.856999999999999</v>
      </c>
      <c r="AE39" s="20">
        <v>25.675000000000001</v>
      </c>
      <c r="AF39" s="20">
        <v>20.748999999999999</v>
      </c>
      <c r="AG39" s="20">
        <v>20.326000000000001</v>
      </c>
      <c r="AH39" s="20">
        <v>20.326000000000001</v>
      </c>
      <c r="AI39" s="20">
        <v>20.216000000000001</v>
      </c>
    </row>
    <row r="40" spans="1:35" x14ac:dyDescent="0.3">
      <c r="A40" s="5">
        <v>39</v>
      </c>
      <c r="B40" s="19">
        <v>3.483166666701436</v>
      </c>
      <c r="C40" s="20">
        <v>443.39075100000002</v>
      </c>
      <c r="D40" s="20">
        <v>429.85267900000002</v>
      </c>
      <c r="E40" s="20">
        <v>769.30847700000004</v>
      </c>
      <c r="F40" s="49">
        <f>IFERROR(SUM(C40:E40),IF(Data!$B$2="",0,"-"))</f>
        <v>1642.551907</v>
      </c>
      <c r="G40" s="50">
        <f>IFERROR(F40-Annex!$B$10,IF(Data!$B$2="",0,"-"))</f>
        <v>336.39390700000013</v>
      </c>
      <c r="H40" s="50">
        <f>IFERROR(-14000*(G40-INDEX(G:G,IFERROR(MATCH($B40-Annex!$B$11/60,$B:$B),2)))/(60*($B40-INDEX($B:$B,IFERROR(MATCH($B40-Annex!$B$11/60,$B:$B),2)))),IF(Data!$B$2="",0,"-"))</f>
        <v>36.63721018302487</v>
      </c>
      <c r="I40" s="50">
        <f>IFERROR(AVERAGE(INDEX(K:K,IFERROR(MATCH($B40-Annex!$B$4/60,$B:$B),2)):K40),IF(Data!$B$2="",0,"-"))</f>
        <v>0.28917132537254098</v>
      </c>
      <c r="J40" s="50">
        <f>IFERROR(AVERAGE(INDEX(L:L,IFERROR(MATCH($B40-Annex!$B$4/60,$B:$B),2)):L40),IF(Data!$B$2="",0,"-"))</f>
        <v>0.21241903647616553</v>
      </c>
      <c r="K40" s="50">
        <f>IFERROR((5.670373*10^-8*(M40+273.15)^4+((Annex!$B$5+Annex!$B$6)*(M40-O40)+Annex!$B$7*(M40-INDEX(M:M,IFERROR(MATCH($B40-Annex!$B$9/60,$B:$B),2)))/(60*($B40-INDEX($B:$B,IFERROR(MATCH($B40-Annex!$B$9/60,$B:$B),2)))))/Annex!$B$8)/1000,IF(Data!$B$2="",0,"-"))</f>
        <v>0.27169631853373233</v>
      </c>
      <c r="L40" s="50">
        <f>IFERROR((5.670373*10^-8*(N40+273.15)^4+((Annex!$B$5+Annex!$B$6)*(N40-O40)+Annex!$B$7*(N40-INDEX(N:N,IFERROR(MATCH($B40-Annex!$B$9/60,$B:$B),2)))/(60*($B40-INDEX($B:$B,IFERROR(MATCH($B40-Annex!$B$9/60,$B:$B),2)))))/Annex!$B$8)/1000,IF(Data!$B$2="",0,"-"))</f>
        <v>0.19377827707917747</v>
      </c>
      <c r="M40" s="20">
        <v>22.292000000000002</v>
      </c>
      <c r="N40" s="20">
        <v>21.448</v>
      </c>
      <c r="O40" s="20">
        <v>27.24</v>
      </c>
      <c r="P40" s="50">
        <f>IFERROR(AVERAGE(INDEX(R:R,IFERROR(MATCH($B40-Annex!$B$4/60,$B:$B),2)):R40),IF(Data!$B$2="",0,"-"))</f>
        <v>0.38635396586819754</v>
      </c>
      <c r="Q40" s="50">
        <f>IFERROR(AVERAGE(INDEX(S:S,IFERROR(MATCH($B40-Annex!$B$4/60,$B:$B),2)):S40),IF(Data!$B$2="",0,"-"))</f>
        <v>0.36034020355969598</v>
      </c>
      <c r="R40" s="50">
        <f>IFERROR((5.670373*10^-8*(T40+273.15)^4+((Annex!$B$5+Annex!$B$6)*(T40-V40)+Annex!$B$7*(T40-INDEX(T:T,IFERROR(MATCH($B40-Annex!$B$9/60,$B:$B),2)))/(60*($B40-INDEX($B:$B,IFERROR(MATCH($B40-Annex!$B$9/60,$B:$B),2)))))/Annex!$B$8)/1000,IF(Data!$B$2="",0,"-"))</f>
        <v>0.36809609794605974</v>
      </c>
      <c r="S40" s="50">
        <f>IFERROR((5.670373*10^-8*(U40+273.15)^4+((Annex!$B$5+Annex!$B$6)*(U40-V40)+Annex!$B$7*(U40-INDEX(U:U,IFERROR(MATCH($B40-Annex!$B$9/60,$B:$B),2)))/(60*($B40-INDEX($B:$B,IFERROR(MATCH($B40-Annex!$B$9/60,$B:$B),2)))))/Annex!$B$8)/1000,IF(Data!$B$2="",0,"-"))</f>
        <v>0.3740565651320254</v>
      </c>
      <c r="T40" s="20">
        <v>21.209</v>
      </c>
      <c r="U40" s="20">
        <v>20.878</v>
      </c>
      <c r="V40" s="20">
        <v>22.456</v>
      </c>
      <c r="W40" s="20">
        <v>310.101</v>
      </c>
      <c r="X40" s="20">
        <v>245.26599999999999</v>
      </c>
      <c r="Y40" s="20">
        <v>140.66900000000001</v>
      </c>
      <c r="Z40" s="20">
        <v>-64.784999999999997</v>
      </c>
      <c r="AA40" s="20">
        <v>73.36</v>
      </c>
      <c r="AB40" s="20">
        <v>57.445999999999998</v>
      </c>
      <c r="AC40" s="20">
        <v>63.238999999999997</v>
      </c>
      <c r="AD40" s="20">
        <v>44.32</v>
      </c>
      <c r="AE40" s="20">
        <v>26.111999999999998</v>
      </c>
      <c r="AF40" s="20">
        <v>20.86</v>
      </c>
      <c r="AG40" s="20">
        <v>20.344999999999999</v>
      </c>
      <c r="AH40" s="20">
        <v>20.344999999999999</v>
      </c>
      <c r="AI40" s="20">
        <v>20.198</v>
      </c>
    </row>
    <row r="41" spans="1:35" x14ac:dyDescent="0.3">
      <c r="A41" s="5">
        <v>40</v>
      </c>
      <c r="B41" s="19">
        <v>3.5804999980609864</v>
      </c>
      <c r="C41" s="20">
        <v>443.36636800000002</v>
      </c>
      <c r="D41" s="20">
        <v>429.894747</v>
      </c>
      <c r="E41" s="20">
        <v>769.28826700000002</v>
      </c>
      <c r="F41" s="49">
        <f>IFERROR(SUM(C41:E41),IF(Data!$B$2="",0,"-"))</f>
        <v>1642.5493820000002</v>
      </c>
      <c r="G41" s="50">
        <f>IFERROR(F41-Annex!$B$10,IF(Data!$B$2="",0,"-"))</f>
        <v>336.39138200000025</v>
      </c>
      <c r="H41" s="50">
        <f>IFERROR(-14000*(G41-INDEX(G:G,IFERROR(MATCH($B41-Annex!$B$11/60,$B:$B),2)))/(60*($B41-INDEX($B:$B,IFERROR(MATCH($B41-Annex!$B$11/60,$B:$B),2)))),IF(Data!$B$2="",0,"-"))</f>
        <v>27.468735760909066</v>
      </c>
      <c r="I41" s="50">
        <f>IFERROR(AVERAGE(INDEX(K:K,IFERROR(MATCH($B41-Annex!$B$4/60,$B:$B),2)):K41),IF(Data!$B$2="",0,"-"))</f>
        <v>0.28112605893982945</v>
      </c>
      <c r="J41" s="50">
        <f>IFERROR(AVERAGE(INDEX(L:L,IFERROR(MATCH($B41-Annex!$B$4/60,$B:$B),2)):L41),IF(Data!$B$2="",0,"-"))</f>
        <v>0.20009835405061954</v>
      </c>
      <c r="K41" s="50">
        <f>IFERROR((5.670373*10^-8*(M41+273.15)^4+((Annex!$B$5+Annex!$B$6)*(M41-O41)+Annex!$B$7*(M41-INDEX(M:M,IFERROR(MATCH($B41-Annex!$B$9/60,$B:$B),2)))/(60*($B41-INDEX($B:$B,IFERROR(MATCH($B41-Annex!$B$9/60,$B:$B),2)))))/Annex!$B$8)/1000,IF(Data!$B$2="",0,"-"))</f>
        <v>0.23296059926926391</v>
      </c>
      <c r="L41" s="50">
        <f>IFERROR((5.670373*10^-8*(N41+273.15)^4+((Annex!$B$5+Annex!$B$6)*(N41-O41)+Annex!$B$7*(N41-INDEX(N:N,IFERROR(MATCH($B41-Annex!$B$9/60,$B:$B),2)))/(60*($B41-INDEX($B:$B,IFERROR(MATCH($B41-Annex!$B$9/60,$B:$B),2)))))/Annex!$B$8)/1000,IF(Data!$B$2="",0,"-"))</f>
        <v>0.14764883053685993</v>
      </c>
      <c r="M41" s="20">
        <v>22.437999999999999</v>
      </c>
      <c r="N41" s="20">
        <v>21.577000000000002</v>
      </c>
      <c r="O41" s="20">
        <v>27.731000000000002</v>
      </c>
      <c r="P41" s="50">
        <f>IFERROR(AVERAGE(INDEX(R:R,IFERROR(MATCH($B41-Annex!$B$4/60,$B:$B),2)):R41),IF(Data!$B$2="",0,"-"))</f>
        <v>0.38173958804118718</v>
      </c>
      <c r="Q41" s="50">
        <f>IFERROR(AVERAGE(INDEX(S:S,IFERROR(MATCH($B41-Annex!$B$4/60,$B:$B),2)):S41),IF(Data!$B$2="",0,"-"))</f>
        <v>0.36188772252134749</v>
      </c>
      <c r="R41" s="50">
        <f>IFERROR((5.670373*10^-8*(T41+273.15)^4+((Annex!$B$5+Annex!$B$6)*(T41-V41)+Annex!$B$7*(T41-INDEX(T:T,IFERROR(MATCH($B41-Annex!$B$9/60,$B:$B),2)))/(60*($B41-INDEX($B:$B,IFERROR(MATCH($B41-Annex!$B$9/60,$B:$B),2)))))/Annex!$B$8)/1000,IF(Data!$B$2="",0,"-"))</f>
        <v>0.36687880221333002</v>
      </c>
      <c r="S41" s="50">
        <f>IFERROR((5.670373*10^-8*(U41+273.15)^4+((Annex!$B$5+Annex!$B$6)*(U41-V41)+Annex!$B$7*(U41-INDEX(U:U,IFERROR(MATCH($B41-Annex!$B$9/60,$B:$B),2)))/(60*($B41-INDEX($B:$B,IFERROR(MATCH($B41-Annex!$B$9/60,$B:$B),2)))))/Annex!$B$8)/1000,IF(Data!$B$2="",0,"-"))</f>
        <v>0.36020535078981625</v>
      </c>
      <c r="T41" s="20">
        <v>21.32</v>
      </c>
      <c r="U41" s="20">
        <v>20.952000000000002</v>
      </c>
      <c r="V41" s="20">
        <v>22.529</v>
      </c>
      <c r="W41" s="20">
        <v>351.95</v>
      </c>
      <c r="X41" s="20">
        <v>266.38400000000001</v>
      </c>
      <c r="Y41" s="20">
        <v>151.86500000000001</v>
      </c>
      <c r="Z41" s="20">
        <v>-67.460999999999999</v>
      </c>
      <c r="AA41" s="20">
        <v>77.805000000000007</v>
      </c>
      <c r="AB41" s="20">
        <v>66.837000000000003</v>
      </c>
      <c r="AC41" s="20">
        <v>68.183999999999997</v>
      </c>
      <c r="AD41" s="20">
        <v>46.765000000000001</v>
      </c>
      <c r="AE41" s="20">
        <v>26.748999999999999</v>
      </c>
      <c r="AF41" s="20">
        <v>21.024999999999999</v>
      </c>
      <c r="AG41" s="20">
        <v>20.454999999999998</v>
      </c>
      <c r="AH41" s="20">
        <v>20.492000000000001</v>
      </c>
      <c r="AI41" s="20">
        <v>20.29</v>
      </c>
    </row>
    <row r="42" spans="1:35" x14ac:dyDescent="0.3">
      <c r="A42" s="5">
        <v>41</v>
      </c>
      <c r="B42" s="19">
        <v>3.6701666645240039</v>
      </c>
      <c r="C42" s="20">
        <v>443.42354</v>
      </c>
      <c r="D42" s="20">
        <v>429.83584100000002</v>
      </c>
      <c r="E42" s="20">
        <v>769.30931299999997</v>
      </c>
      <c r="F42" s="49">
        <f>IFERROR(SUM(C42:E42),IF(Data!$B$2="",0,"-"))</f>
        <v>1642.5686940000001</v>
      </c>
      <c r="G42" s="50">
        <f>IFERROR(F42-Annex!$B$10,IF(Data!$B$2="",0,"-"))</f>
        <v>336.41069400000015</v>
      </c>
      <c r="H42" s="50">
        <f>IFERROR(-14000*(G42-INDEX(G:G,IFERROR(MATCH($B42-Annex!$B$11/60,$B:$B),2)))/(60*($B42-INDEX($B:$B,IFERROR(MATCH($B42-Annex!$B$11/60,$B:$B),2)))),IF(Data!$B$2="",0,"-"))</f>
        <v>6.1879908855597145</v>
      </c>
      <c r="I42" s="50">
        <f>IFERROR(AVERAGE(INDEX(K:K,IFERROR(MATCH($B42-Annex!$B$4/60,$B:$B),2)):K42),IF(Data!$B$2="",0,"-"))</f>
        <v>0.27691717003961097</v>
      </c>
      <c r="J42" s="50">
        <f>IFERROR(AVERAGE(INDEX(L:L,IFERROR(MATCH($B42-Annex!$B$4/60,$B:$B),2)):L42),IF(Data!$B$2="",0,"-"))</f>
        <v>0.1924859452212774</v>
      </c>
      <c r="K42" s="50">
        <f>IFERROR((5.670373*10^-8*(M42+273.15)^4+((Annex!$B$5+Annex!$B$6)*(M42-O42)+Annex!$B$7*(M42-INDEX(M:M,IFERROR(MATCH($B42-Annex!$B$9/60,$B:$B),2)))/(60*($B42-INDEX($B:$B,IFERROR(MATCH($B42-Annex!$B$9/60,$B:$B),2)))))/Annex!$B$8)/1000,IF(Data!$B$2="",0,"-"))</f>
        <v>0.28935809543068569</v>
      </c>
      <c r="L42" s="50">
        <f>IFERROR((5.670373*10^-8*(N42+273.15)^4+((Annex!$B$5+Annex!$B$6)*(N42-O42)+Annex!$B$7*(N42-INDEX(N:N,IFERROR(MATCH($B42-Annex!$B$9/60,$B:$B),2)))/(60*($B42-INDEX($B:$B,IFERROR(MATCH($B42-Annex!$B$9/60,$B:$B),2)))))/Annex!$B$8)/1000,IF(Data!$B$2="",0,"-"))</f>
        <v>0.20038053098728634</v>
      </c>
      <c r="M42" s="20">
        <v>22.655999999999999</v>
      </c>
      <c r="N42" s="20">
        <v>21.742999999999999</v>
      </c>
      <c r="O42" s="20">
        <v>28.257999999999999</v>
      </c>
      <c r="P42" s="50">
        <f>IFERROR(AVERAGE(INDEX(R:R,IFERROR(MATCH($B42-Annex!$B$4/60,$B:$B),2)):R42),IF(Data!$B$2="",0,"-"))</f>
        <v>0.38005298986185165</v>
      </c>
      <c r="Q42" s="50">
        <f>IFERROR(AVERAGE(INDEX(S:S,IFERROR(MATCH($B42-Annex!$B$4/60,$B:$B),2)):S42),IF(Data!$B$2="",0,"-"))</f>
        <v>0.35497552625738321</v>
      </c>
      <c r="R42" s="50">
        <f>IFERROR((5.670373*10^-8*(T42+273.15)^4+((Annex!$B$5+Annex!$B$6)*(T42-V42)+Annex!$B$7*(T42-INDEX(T:T,IFERROR(MATCH($B42-Annex!$B$9/60,$B:$B),2)))/(60*($B42-INDEX($B:$B,IFERROR(MATCH($B42-Annex!$B$9/60,$B:$B),2)))))/Annex!$B$8)/1000,IF(Data!$B$2="",0,"-"))</f>
        <v>0.40554338147617336</v>
      </c>
      <c r="S42" s="50">
        <f>IFERROR((5.670373*10^-8*(U42+273.15)^4+((Annex!$B$5+Annex!$B$6)*(U42-V42)+Annex!$B$7*(U42-INDEX(U:U,IFERROR(MATCH($B42-Annex!$B$9/60,$B:$B),2)))/(60*($B42-INDEX($B:$B,IFERROR(MATCH($B42-Annex!$B$9/60,$B:$B),2)))))/Annex!$B$8)/1000,IF(Data!$B$2="",0,"-"))</f>
        <v>0.37547164087651913</v>
      </c>
      <c r="T42" s="20">
        <v>21.338000000000001</v>
      </c>
      <c r="U42" s="20">
        <v>20.989000000000001</v>
      </c>
      <c r="V42" s="20">
        <v>22.783000000000001</v>
      </c>
      <c r="W42" s="20">
        <v>387.31599999999997</v>
      </c>
      <c r="X42" s="20">
        <v>294.90100000000001</v>
      </c>
      <c r="Y42" s="20">
        <v>154.708</v>
      </c>
      <c r="Z42" s="20">
        <v>-57.863</v>
      </c>
      <c r="AA42" s="20">
        <v>79.947999999999993</v>
      </c>
      <c r="AB42" s="20">
        <v>67.846999999999994</v>
      </c>
      <c r="AC42" s="20">
        <v>68.361000000000004</v>
      </c>
      <c r="AD42" s="20">
        <v>49.305</v>
      </c>
      <c r="AE42" s="20">
        <v>27.349</v>
      </c>
      <c r="AF42" s="20">
        <v>21.190999999999999</v>
      </c>
      <c r="AG42" s="20">
        <v>20.638999999999999</v>
      </c>
      <c r="AH42" s="20">
        <v>20.638999999999999</v>
      </c>
      <c r="AI42" s="20">
        <v>20.363</v>
      </c>
    </row>
    <row r="43" spans="1:35" x14ac:dyDescent="0.3">
      <c r="A43" s="5">
        <v>42</v>
      </c>
      <c r="B43" s="19">
        <v>3.7678333336953074</v>
      </c>
      <c r="C43" s="20">
        <v>443.38319000000001</v>
      </c>
      <c r="D43" s="20">
        <v>429.85435899999999</v>
      </c>
      <c r="E43" s="20">
        <v>769.31604900000002</v>
      </c>
      <c r="F43" s="49">
        <f>IFERROR(SUM(C43:E43),IF(Data!$B$2="",0,"-"))</f>
        <v>1642.553598</v>
      </c>
      <c r="G43" s="50">
        <f>IFERROR(F43-Annex!$B$10,IF(Data!$B$2="",0,"-"))</f>
        <v>336.39559800000006</v>
      </c>
      <c r="H43" s="50">
        <f>IFERROR(-14000*(G43-INDEX(G:G,IFERROR(MATCH($B43-Annex!$B$11/60,$B:$B),2)))/(60*($B43-INDEX($B:$B,IFERROR(MATCH($B43-Annex!$B$11/60,$B:$B),2)))),IF(Data!$B$2="",0,"-"))</f>
        <v>25.286073928910337</v>
      </c>
      <c r="I43" s="50">
        <f>IFERROR(AVERAGE(INDEX(K:K,IFERROR(MATCH($B43-Annex!$B$4/60,$B:$B),2)):K43),IF(Data!$B$2="",0,"-"))</f>
        <v>0.2798720574740437</v>
      </c>
      <c r="J43" s="50">
        <f>IFERROR(AVERAGE(INDEX(L:L,IFERROR(MATCH($B43-Annex!$B$4/60,$B:$B),2)):L43),IF(Data!$B$2="",0,"-"))</f>
        <v>0.18498156650889491</v>
      </c>
      <c r="K43" s="50">
        <f>IFERROR((5.670373*10^-8*(M43+273.15)^4+((Annex!$B$5+Annex!$B$6)*(M43-O43)+Annex!$B$7*(M43-INDEX(M:M,IFERROR(MATCH($B43-Annex!$B$9/60,$B:$B),2)))/(60*($B43-INDEX($B:$B,IFERROR(MATCH($B43-Annex!$B$9/60,$B:$B),2)))))/Annex!$B$8)/1000,IF(Data!$B$2="",0,"-"))</f>
        <v>0.30078650538385493</v>
      </c>
      <c r="L43" s="50">
        <f>IFERROR((5.670373*10^-8*(N43+273.15)^4+((Annex!$B$5+Annex!$B$6)*(N43-O43)+Annex!$B$7*(N43-INDEX(N:N,IFERROR(MATCH($B43-Annex!$B$9/60,$B:$B),2)))/(60*($B43-INDEX($B:$B,IFERROR(MATCH($B43-Annex!$B$9/60,$B:$B),2)))))/Annex!$B$8)/1000,IF(Data!$B$2="",0,"-"))</f>
        <v>0.15259256989412343</v>
      </c>
      <c r="M43" s="20">
        <v>22.864000000000001</v>
      </c>
      <c r="N43" s="20">
        <v>21.824000000000002</v>
      </c>
      <c r="O43" s="20">
        <v>28.794</v>
      </c>
      <c r="P43" s="50">
        <f>IFERROR(AVERAGE(INDEX(R:R,IFERROR(MATCH($B43-Annex!$B$4/60,$B:$B),2)):R43),IF(Data!$B$2="",0,"-"))</f>
        <v>0.37993557986574072</v>
      </c>
      <c r="Q43" s="50">
        <f>IFERROR(AVERAGE(INDEX(S:S,IFERROR(MATCH($B43-Annex!$B$4/60,$B:$B),2)):S43),IF(Data!$B$2="",0,"-"))</f>
        <v>0.35515825466739637</v>
      </c>
      <c r="R43" s="50">
        <f>IFERROR((5.670373*10^-8*(T43+273.15)^4+((Annex!$B$5+Annex!$B$6)*(T43-V43)+Annex!$B$7*(T43-INDEX(T:T,IFERROR(MATCH($B43-Annex!$B$9/60,$B:$B),2)))/(60*($B43-INDEX($B:$B,IFERROR(MATCH($B43-Annex!$B$9/60,$B:$B),2)))))/Annex!$B$8)/1000,IF(Data!$B$2="",0,"-"))</f>
        <v>0.3687380517151117</v>
      </c>
      <c r="S43" s="50">
        <f>IFERROR((5.670373*10^-8*(U43+273.15)^4+((Annex!$B$5+Annex!$B$6)*(U43-V43)+Annex!$B$7*(U43-INDEX(U:U,IFERROR(MATCH($B43-Annex!$B$9/60,$B:$B),2)))/(60*($B43-INDEX($B:$B,IFERROR(MATCH($B43-Annex!$B$9/60,$B:$B),2)))))/Annex!$B$8)/1000,IF(Data!$B$2="",0,"-"))</f>
        <v>0.37501027381556867</v>
      </c>
      <c r="T43" s="20">
        <v>21.382999999999999</v>
      </c>
      <c r="U43" s="20">
        <v>21.07</v>
      </c>
      <c r="V43" s="20">
        <v>22.937000000000001</v>
      </c>
      <c r="W43" s="20">
        <v>397.52800000000002</v>
      </c>
      <c r="X43" s="20">
        <v>299.83300000000003</v>
      </c>
      <c r="Y43" s="20">
        <v>154.05600000000001</v>
      </c>
      <c r="Z43" s="20">
        <v>-77.587999999999994</v>
      </c>
      <c r="AA43" s="20">
        <v>85.463999999999999</v>
      </c>
      <c r="AB43" s="20">
        <v>68.847999999999999</v>
      </c>
      <c r="AC43" s="20">
        <v>71.010000000000005</v>
      </c>
      <c r="AD43" s="20">
        <v>52.341000000000001</v>
      </c>
      <c r="AE43" s="20">
        <v>28.084</v>
      </c>
      <c r="AF43" s="20">
        <v>21.382999999999999</v>
      </c>
      <c r="AG43" s="20">
        <v>20.776</v>
      </c>
      <c r="AH43" s="20">
        <v>20.739000000000001</v>
      </c>
      <c r="AI43" s="20">
        <v>20.5</v>
      </c>
    </row>
    <row r="44" spans="1:35" x14ac:dyDescent="0.3">
      <c r="A44" s="5">
        <v>43</v>
      </c>
      <c r="B44" s="19">
        <v>3.8600000075530261</v>
      </c>
      <c r="C44" s="20">
        <v>443.34872200000001</v>
      </c>
      <c r="D44" s="20">
        <v>429.84004800000002</v>
      </c>
      <c r="E44" s="20">
        <v>769.33457799999996</v>
      </c>
      <c r="F44" s="49">
        <f>IFERROR(SUM(C44:E44),IF(Data!$B$2="",0,"-"))</f>
        <v>1642.5233479999999</v>
      </c>
      <c r="G44" s="50">
        <f>IFERROR(F44-Annex!$B$10,IF(Data!$B$2="",0,"-"))</f>
        <v>336.36534800000004</v>
      </c>
      <c r="H44" s="50">
        <f>IFERROR(-14000*(G44-INDEX(G:G,IFERROR(MATCH($B44-Annex!$B$11/60,$B:$B),2)))/(60*($B44-INDEX($B:$B,IFERROR(MATCH($B44-Annex!$B$11/60,$B:$B),2)))),IF(Data!$B$2="",0,"-"))</f>
        <v>29.652260287219754</v>
      </c>
      <c r="I44" s="50">
        <f>IFERROR(AVERAGE(INDEX(K:K,IFERROR(MATCH($B44-Annex!$B$4/60,$B:$B),2)):K44),IF(Data!$B$2="",0,"-"))</f>
        <v>0.27883534066842686</v>
      </c>
      <c r="J44" s="50">
        <f>IFERROR(AVERAGE(INDEX(L:L,IFERROR(MATCH($B44-Annex!$B$4/60,$B:$B),2)):L44),IF(Data!$B$2="",0,"-"))</f>
        <v>0.17636458944310238</v>
      </c>
      <c r="K44" s="50">
        <f>IFERROR((5.670373*10^-8*(M44+273.15)^4+((Annex!$B$5+Annex!$B$6)*(M44-O44)+Annex!$B$7*(M44-INDEX(M:M,IFERROR(MATCH($B44-Annex!$B$9/60,$B:$B),2)))/(60*($B44-INDEX($B:$B,IFERROR(MATCH($B44-Annex!$B$9/60,$B:$B),2)))))/Annex!$B$8)/1000,IF(Data!$B$2="",0,"-"))</f>
        <v>0.25547605458774592</v>
      </c>
      <c r="L44" s="50">
        <f>IFERROR((5.670373*10^-8*(N44+273.15)^4+((Annex!$B$5+Annex!$B$6)*(N44-O44)+Annex!$B$7*(N44-INDEX(N:N,IFERROR(MATCH($B44-Annex!$B$9/60,$B:$B),2)))/(60*($B44-INDEX($B:$B,IFERROR(MATCH($B44-Annex!$B$9/60,$B:$B),2)))))/Annex!$B$8)/1000,IF(Data!$B$2="",0,"-"))</f>
        <v>0.11403555793479898</v>
      </c>
      <c r="M44" s="20">
        <v>23.036000000000001</v>
      </c>
      <c r="N44" s="20">
        <v>21.960999999999999</v>
      </c>
      <c r="O44" s="20">
        <v>29.366</v>
      </c>
      <c r="P44" s="50">
        <f>IFERROR(AVERAGE(INDEX(R:R,IFERROR(MATCH($B44-Annex!$B$4/60,$B:$B),2)):R44),IF(Data!$B$2="",0,"-"))</f>
        <v>0.38523168923887824</v>
      </c>
      <c r="Q44" s="50">
        <f>IFERROR(AVERAGE(INDEX(S:S,IFERROR(MATCH($B44-Annex!$B$4/60,$B:$B),2)):S44),IF(Data!$B$2="",0,"-"))</f>
        <v>0.36134533290142601</v>
      </c>
      <c r="R44" s="50">
        <f>IFERROR((5.670373*10^-8*(T44+273.15)^4+((Annex!$B$5+Annex!$B$6)*(T44-V44)+Annex!$B$7*(T44-INDEX(T:T,IFERROR(MATCH($B44-Annex!$B$9/60,$B:$B),2)))/(60*($B44-INDEX($B:$B,IFERROR(MATCH($B44-Annex!$B$9/60,$B:$B),2)))))/Annex!$B$8)/1000,IF(Data!$B$2="",0,"-"))</f>
        <v>0.38231387119271759</v>
      </c>
      <c r="S44" s="50">
        <f>IFERROR((5.670373*10^-8*(U44+273.15)^4+((Annex!$B$5+Annex!$B$6)*(U44-V44)+Annex!$B$7*(U44-INDEX(U:U,IFERROR(MATCH($B44-Annex!$B$9/60,$B:$B),2)))/(60*($B44-INDEX($B:$B,IFERROR(MATCH($B44-Annex!$B$9/60,$B:$B),2)))))/Annex!$B$8)/1000,IF(Data!$B$2="",0,"-"))</f>
        <v>0.33137675546791273</v>
      </c>
      <c r="T44" s="20">
        <v>21.446000000000002</v>
      </c>
      <c r="U44" s="20">
        <v>21.041</v>
      </c>
      <c r="V44" s="20">
        <v>23.126999999999999</v>
      </c>
      <c r="W44" s="20">
        <v>401.375</v>
      </c>
      <c r="X44" s="20">
        <v>305.93599999999998</v>
      </c>
      <c r="Y44" s="20">
        <v>163.31100000000001</v>
      </c>
      <c r="Z44" s="20">
        <v>-68.608000000000004</v>
      </c>
      <c r="AA44" s="20">
        <v>81.894000000000005</v>
      </c>
      <c r="AB44" s="20">
        <v>70.575000000000003</v>
      </c>
      <c r="AC44" s="20">
        <v>75.483000000000004</v>
      </c>
      <c r="AD44" s="20">
        <v>54.825000000000003</v>
      </c>
      <c r="AE44" s="20">
        <v>28.675000000000001</v>
      </c>
      <c r="AF44" s="20">
        <v>21.538</v>
      </c>
      <c r="AG44" s="20">
        <v>20.876000000000001</v>
      </c>
      <c r="AH44" s="20">
        <v>20.802</v>
      </c>
      <c r="AI44" s="20">
        <v>20.582000000000001</v>
      </c>
    </row>
    <row r="45" spans="1:35" x14ac:dyDescent="0.3">
      <c r="A45" s="5">
        <v>44</v>
      </c>
      <c r="B45" s="19">
        <v>3.9480000059120357</v>
      </c>
      <c r="C45" s="20">
        <v>443.364689</v>
      </c>
      <c r="D45" s="20">
        <v>429.882972</v>
      </c>
      <c r="E45" s="20">
        <v>769.25879199999997</v>
      </c>
      <c r="F45" s="49">
        <f>IFERROR(SUM(C45:E45),IF(Data!$B$2="",0,"-"))</f>
        <v>1642.506453</v>
      </c>
      <c r="G45" s="50">
        <f>IFERROR(F45-Annex!$B$10,IF(Data!$B$2="",0,"-"))</f>
        <v>336.34845300000006</v>
      </c>
      <c r="H45" s="50">
        <f>IFERROR(-14000*(G45-INDEX(G:G,IFERROR(MATCH($B45-Annex!$B$11/60,$B:$B),2)))/(60*($B45-INDEX($B:$B,IFERROR(MATCH($B45-Annex!$B$11/60,$B:$B),2)))),IF(Data!$B$2="",0,"-"))</f>
        <v>27.258104115809548</v>
      </c>
      <c r="I45" s="50">
        <f>IFERROR(AVERAGE(INDEX(K:K,IFERROR(MATCH($B45-Annex!$B$4/60,$B:$B),2)):K45),IF(Data!$B$2="",0,"-"))</f>
        <v>0.26799301371600975</v>
      </c>
      <c r="J45" s="50">
        <f>IFERROR(AVERAGE(INDEX(L:L,IFERROR(MATCH($B45-Annex!$B$4/60,$B:$B),2)):L45),IF(Data!$B$2="",0,"-"))</f>
        <v>0.16516953358520631</v>
      </c>
      <c r="K45" s="50">
        <f>IFERROR((5.670373*10^-8*(M45+273.15)^4+((Annex!$B$5+Annex!$B$6)*(M45-O45)+Annex!$B$7*(M45-INDEX(M:M,IFERROR(MATCH($B45-Annex!$B$9/60,$B:$B),2)))/(60*($B45-INDEX($B:$B,IFERROR(MATCH($B45-Annex!$B$9/60,$B:$B),2)))))/Annex!$B$8)/1000,IF(Data!$B$2="",0,"-"))</f>
        <v>0.21668225615380823</v>
      </c>
      <c r="L45" s="50">
        <f>IFERROR((5.670373*10^-8*(N45+273.15)^4+((Annex!$B$5+Annex!$B$6)*(N45-O45)+Annex!$B$7*(N45-INDEX(N:N,IFERROR(MATCH($B45-Annex!$B$9/60,$B:$B),2)))/(60*($B45-INDEX($B:$B,IFERROR(MATCH($B45-Annex!$B$9/60,$B:$B),2)))))/Annex!$B$8)/1000,IF(Data!$B$2="",0,"-"))</f>
        <v>0.11373389998505848</v>
      </c>
      <c r="M45" s="20">
        <v>23.181000000000001</v>
      </c>
      <c r="N45" s="20">
        <v>22.071000000000002</v>
      </c>
      <c r="O45" s="20">
        <v>29.838999999999999</v>
      </c>
      <c r="P45" s="50">
        <f>IFERROR(AVERAGE(INDEX(R:R,IFERROR(MATCH($B45-Annex!$B$4/60,$B:$B),2)):R45),IF(Data!$B$2="",0,"-"))</f>
        <v>0.38257207836351231</v>
      </c>
      <c r="Q45" s="50">
        <f>IFERROR(AVERAGE(INDEX(S:S,IFERROR(MATCH($B45-Annex!$B$4/60,$B:$B),2)):S45),IF(Data!$B$2="",0,"-"))</f>
        <v>0.35436276446679654</v>
      </c>
      <c r="R45" s="50">
        <f>IFERROR((5.670373*10^-8*(T45+273.15)^4+((Annex!$B$5+Annex!$B$6)*(T45-V45)+Annex!$B$7*(T45-INDEX(T:T,IFERROR(MATCH($B45-Annex!$B$9/60,$B:$B),2)))/(60*($B45-INDEX($B:$B,IFERROR(MATCH($B45-Annex!$B$9/60,$B:$B),2)))))/Annex!$B$8)/1000,IF(Data!$B$2="",0,"-"))</f>
        <v>0.35497378332432855</v>
      </c>
      <c r="S45" s="50">
        <f>IFERROR((5.670373*10^-8*(U45+273.15)^4+((Annex!$B$5+Annex!$B$6)*(U45-V45)+Annex!$B$7*(U45-INDEX(U:U,IFERROR(MATCH($B45-Annex!$B$9/60,$B:$B),2)))/(60*($B45-INDEX($B:$B,IFERROR(MATCH($B45-Annex!$B$9/60,$B:$B),2)))))/Annex!$B$8)/1000,IF(Data!$B$2="",0,"-"))</f>
        <v>0.27530958478950651</v>
      </c>
      <c r="T45" s="20">
        <v>21.446000000000002</v>
      </c>
      <c r="U45" s="20">
        <v>21.023</v>
      </c>
      <c r="V45" s="20">
        <v>23.271999999999998</v>
      </c>
      <c r="W45" s="20">
        <v>418.10399999999998</v>
      </c>
      <c r="X45" s="20">
        <v>319.64100000000002</v>
      </c>
      <c r="Y45" s="20">
        <v>169.625</v>
      </c>
      <c r="Z45" s="20">
        <v>-74.867999999999995</v>
      </c>
      <c r="AA45" s="20">
        <v>82.284000000000006</v>
      </c>
      <c r="AB45" s="20">
        <v>69.120999999999995</v>
      </c>
      <c r="AC45" s="20">
        <v>76.138000000000005</v>
      </c>
      <c r="AD45" s="20">
        <v>56.624000000000002</v>
      </c>
      <c r="AE45" s="20">
        <v>29.184000000000001</v>
      </c>
      <c r="AF45" s="20">
        <v>21.667000000000002</v>
      </c>
      <c r="AG45" s="20">
        <v>21.004999999999999</v>
      </c>
      <c r="AH45" s="20">
        <v>20.95</v>
      </c>
      <c r="AI45" s="20">
        <v>20.673999999999999</v>
      </c>
    </row>
    <row r="46" spans="1:35" x14ac:dyDescent="0.3">
      <c r="A46" s="5">
        <v>45</v>
      </c>
      <c r="B46" s="19">
        <v>4.0425000025425106</v>
      </c>
      <c r="C46" s="20">
        <v>443.363855</v>
      </c>
      <c r="D46" s="20">
        <v>429.89559300000002</v>
      </c>
      <c r="E46" s="20">
        <v>769.169533</v>
      </c>
      <c r="F46" s="49">
        <f>IFERROR(SUM(C46:E46),IF(Data!$B$2="",0,"-"))</f>
        <v>1642.428981</v>
      </c>
      <c r="G46" s="50">
        <f>IFERROR(F46-Annex!$B$10,IF(Data!$B$2="",0,"-"))</f>
        <v>336.27098100000012</v>
      </c>
      <c r="H46" s="50">
        <f>IFERROR(-14000*(G46-INDEX(G:G,IFERROR(MATCH($B46-Annex!$B$11/60,$B:$B),2)))/(60*($B46-INDEX($B:$B,IFERROR(MATCH($B46-Annex!$B$11/60,$B:$B),2)))),IF(Data!$B$2="",0,"-"))</f>
        <v>51.024164884661687</v>
      </c>
      <c r="I46" s="50">
        <f>IFERROR(AVERAGE(INDEX(K:K,IFERROR(MATCH($B46-Annex!$B$4/60,$B:$B),2)):K46),IF(Data!$B$2="",0,"-"))</f>
        <v>0.25916622659086658</v>
      </c>
      <c r="J46" s="50">
        <f>IFERROR(AVERAGE(INDEX(L:L,IFERROR(MATCH($B46-Annex!$B$4/60,$B:$B),2)):L46),IF(Data!$B$2="",0,"-"))</f>
        <v>0.14358530686274013</v>
      </c>
      <c r="K46" s="50">
        <f>IFERROR((5.670373*10^-8*(M46+273.15)^4+((Annex!$B$5+Annex!$B$6)*(M46-O46)+Annex!$B$7*(M46-INDEX(M:M,IFERROR(MATCH($B46-Annex!$B$9/60,$B:$B),2)))/(60*($B46-INDEX($B:$B,IFERROR(MATCH($B46-Annex!$B$9/60,$B:$B),2)))))/Annex!$B$8)/1000,IF(Data!$B$2="",0,"-"))</f>
        <v>0.24720375677697523</v>
      </c>
      <c r="L46" s="50">
        <f>IFERROR((5.670373*10^-8*(N46+273.15)^4+((Annex!$B$5+Annex!$B$6)*(N46-O46)+Annex!$B$7*(N46-INDEX(N:N,IFERROR(MATCH($B46-Annex!$B$9/60,$B:$B),2)))/(60*($B46-INDEX($B:$B,IFERROR(MATCH($B46-Annex!$B$9/60,$B:$B),2)))))/Annex!$B$8)/1000,IF(Data!$B$2="",0,"-"))</f>
        <v>8.292748162187627E-2</v>
      </c>
      <c r="M46" s="20">
        <v>23.462</v>
      </c>
      <c r="N46" s="20">
        <v>22.207000000000001</v>
      </c>
      <c r="O46" s="20">
        <v>30.501000000000001</v>
      </c>
      <c r="P46" s="50">
        <f>IFERROR(AVERAGE(INDEX(R:R,IFERROR(MATCH($B46-Annex!$B$4/60,$B:$B),2)):R46),IF(Data!$B$2="",0,"-"))</f>
        <v>0.36893142280973434</v>
      </c>
      <c r="Q46" s="50">
        <f>IFERROR(AVERAGE(INDEX(S:S,IFERROR(MATCH($B46-Annex!$B$4/60,$B:$B),2)):S46),IF(Data!$B$2="",0,"-"))</f>
        <v>0.34318286665457798</v>
      </c>
      <c r="R46" s="50">
        <f>IFERROR((5.670373*10^-8*(T46+273.15)^4+((Annex!$B$5+Annex!$B$6)*(T46-V46)+Annex!$B$7*(T46-INDEX(T:T,IFERROR(MATCH($B46-Annex!$B$9/60,$B:$B),2)))/(60*($B46-INDEX($B:$B,IFERROR(MATCH($B46-Annex!$B$9/60,$B:$B),2)))))/Annex!$B$8)/1000,IF(Data!$B$2="",0,"-"))</f>
        <v>0.33597597180041955</v>
      </c>
      <c r="S46" s="50">
        <f>IFERROR((5.670373*10^-8*(U46+273.15)^4+((Annex!$B$5+Annex!$B$6)*(U46-V46)+Annex!$B$7*(U46-INDEX(U:U,IFERROR(MATCH($B46-Annex!$B$9/60,$B:$B),2)))/(60*($B46-INDEX($B:$B,IFERROR(MATCH($B46-Annex!$B$9/60,$B:$B),2)))))/Annex!$B$8)/1000,IF(Data!$B$2="",0,"-"))</f>
        <v>0.31084989571069682</v>
      </c>
      <c r="T46" s="20">
        <v>21.491</v>
      </c>
      <c r="U46" s="20">
        <v>21.085999999999999</v>
      </c>
      <c r="V46" s="20">
        <v>23.498999999999999</v>
      </c>
      <c r="W46" s="20">
        <v>399.77699999999999</v>
      </c>
      <c r="X46" s="20">
        <v>312.25</v>
      </c>
      <c r="Y46" s="20">
        <v>174.54900000000001</v>
      </c>
      <c r="Z46" s="20">
        <v>-70.808999999999997</v>
      </c>
      <c r="AA46" s="20">
        <v>83.018000000000001</v>
      </c>
      <c r="AB46" s="20">
        <v>68.614999999999995</v>
      </c>
      <c r="AC46" s="20">
        <v>75.897999999999996</v>
      </c>
      <c r="AD46" s="20">
        <v>58.555999999999997</v>
      </c>
      <c r="AE46" s="20">
        <v>29.774000000000001</v>
      </c>
      <c r="AF46" s="20">
        <v>21.803999999999998</v>
      </c>
      <c r="AG46" s="20">
        <v>21.123000000000001</v>
      </c>
      <c r="AH46" s="20">
        <v>21.030999999999999</v>
      </c>
      <c r="AI46" s="20">
        <v>20.754999999999999</v>
      </c>
    </row>
    <row r="47" spans="1:35" x14ac:dyDescent="0.3">
      <c r="A47" s="5">
        <v>46</v>
      </c>
      <c r="B47" s="19">
        <v>4.126166672213003</v>
      </c>
      <c r="C47" s="20">
        <v>443.34535399999999</v>
      </c>
      <c r="D47" s="20">
        <v>429.92504100000002</v>
      </c>
      <c r="E47" s="20">
        <v>769.23437300000001</v>
      </c>
      <c r="F47" s="49">
        <f>IFERROR(SUM(C47:E47),IF(Data!$B$2="",0,"-"))</f>
        <v>1642.504768</v>
      </c>
      <c r="G47" s="50">
        <f>IFERROR(F47-Annex!$B$10,IF(Data!$B$2="",0,"-"))</f>
        <v>336.34676800000011</v>
      </c>
      <c r="H47" s="50">
        <f>IFERROR(-14000*(G47-INDEX(G:G,IFERROR(MATCH($B47-Annex!$B$11/60,$B:$B),2)))/(60*($B47-INDEX($B:$B,IFERROR(MATCH($B47-Annex!$B$11/60,$B:$B),2)))),IF(Data!$B$2="",0,"-"))</f>
        <v>58.887010951462351</v>
      </c>
      <c r="I47" s="50">
        <f>IFERROR(AVERAGE(INDEX(K:K,IFERROR(MATCH($B47-Annex!$B$4/60,$B:$B),2)):K47),IF(Data!$B$2="",0,"-"))</f>
        <v>0.25137037202431228</v>
      </c>
      <c r="J47" s="50">
        <f>IFERROR(AVERAGE(INDEX(L:L,IFERROR(MATCH($B47-Annex!$B$4/60,$B:$B),2)):L47),IF(Data!$B$2="",0,"-"))</f>
        <v>0.12268249663796416</v>
      </c>
      <c r="K47" s="50">
        <f>IFERROR((5.670373*10^-8*(M47+273.15)^4+((Annex!$B$5+Annex!$B$6)*(M47-O47)+Annex!$B$7*(M47-INDEX(M:M,IFERROR(MATCH($B47-Annex!$B$9/60,$B:$B),2)))/(60*($B47-INDEX($B:$B,IFERROR(MATCH($B47-Annex!$B$9/60,$B:$B),2)))))/Annex!$B$8)/1000,IF(Data!$B$2="",0,"-"))</f>
        <v>0.2171253365678521</v>
      </c>
      <c r="L47" s="50">
        <f>IFERROR((5.670373*10^-8*(N47+273.15)^4+((Annex!$B$5+Annex!$B$6)*(N47-O47)+Annex!$B$7*(N47-INDEX(N:N,IFERROR(MATCH($B47-Annex!$B$9/60,$B:$B),2)))/(60*($B47-INDEX($B:$B,IFERROR(MATCH($B47-Annex!$B$9/60,$B:$B),2)))))/Annex!$B$8)/1000,IF(Data!$B$2="",0,"-"))</f>
        <v>4.7458605505745655E-2</v>
      </c>
      <c r="M47" s="20">
        <v>23.614999999999998</v>
      </c>
      <c r="N47" s="20">
        <v>22.323</v>
      </c>
      <c r="O47" s="20">
        <v>31.363</v>
      </c>
      <c r="P47" s="50">
        <f>IFERROR(AVERAGE(INDEX(R:R,IFERROR(MATCH($B47-Annex!$B$4/60,$B:$B),2)):R47),IF(Data!$B$2="",0,"-"))</f>
        <v>0.36330756990778157</v>
      </c>
      <c r="Q47" s="50">
        <f>IFERROR(AVERAGE(INDEX(S:S,IFERROR(MATCH($B47-Annex!$B$4/60,$B:$B),2)):S47),IF(Data!$B$2="",0,"-"))</f>
        <v>0.33730467053330615</v>
      </c>
      <c r="R47" s="50">
        <f>IFERROR((5.670373*10^-8*(T47+273.15)^4+((Annex!$B$5+Annex!$B$6)*(T47-V47)+Annex!$B$7*(T47-INDEX(T:T,IFERROR(MATCH($B47-Annex!$B$9/60,$B:$B),2)))/(60*($B47-INDEX($B:$B,IFERROR(MATCH($B47-Annex!$B$9/60,$B:$B),2)))))/Annex!$B$8)/1000,IF(Data!$B$2="",0,"-"))</f>
        <v>0.32872912763238987</v>
      </c>
      <c r="S47" s="50">
        <f>IFERROR((5.670373*10^-8*(U47+273.15)^4+((Annex!$B$5+Annex!$B$6)*(U47-V47)+Annex!$B$7*(U47-INDEX(U:U,IFERROR(MATCH($B47-Annex!$B$9/60,$B:$B),2)))/(60*($B47-INDEX($B:$B,IFERROR(MATCH($B47-Annex!$B$9/60,$B:$B),2)))))/Annex!$B$8)/1000,IF(Data!$B$2="",0,"-"))</f>
        <v>0.33290919228312277</v>
      </c>
      <c r="T47" s="20">
        <v>21.498000000000001</v>
      </c>
      <c r="U47" s="20">
        <v>21.13</v>
      </c>
      <c r="V47" s="20">
        <v>23.706</v>
      </c>
      <c r="W47" s="20">
        <v>433.11500000000001</v>
      </c>
      <c r="X47" s="20">
        <v>332.279</v>
      </c>
      <c r="Y47" s="20">
        <v>179.108</v>
      </c>
      <c r="Z47" s="20">
        <v>-85.201999999999998</v>
      </c>
      <c r="AA47" s="20">
        <v>89.481999999999999</v>
      </c>
      <c r="AB47" s="20">
        <v>69.578999999999994</v>
      </c>
      <c r="AC47" s="20">
        <v>77.658000000000001</v>
      </c>
      <c r="AD47" s="20">
        <v>60.219000000000001</v>
      </c>
      <c r="AE47" s="20">
        <v>30.108000000000001</v>
      </c>
      <c r="AF47" s="20">
        <v>21.957999999999998</v>
      </c>
      <c r="AG47" s="20">
        <v>21.184999999999999</v>
      </c>
      <c r="AH47" s="20">
        <v>21.149000000000001</v>
      </c>
      <c r="AI47" s="20">
        <v>20.853999999999999</v>
      </c>
    </row>
    <row r="48" spans="1:35" x14ac:dyDescent="0.3">
      <c r="A48" s="5">
        <v>47</v>
      </c>
      <c r="B48" s="19">
        <v>4.2096666677389294</v>
      </c>
      <c r="C48" s="20">
        <v>443.37394</v>
      </c>
      <c r="D48" s="20">
        <v>429.898954</v>
      </c>
      <c r="E48" s="20">
        <v>769.20406300000002</v>
      </c>
      <c r="F48" s="49">
        <f>IFERROR(SUM(C48:E48),IF(Data!$B$2="",0,"-"))</f>
        <v>1642.4769569999999</v>
      </c>
      <c r="G48" s="50">
        <f>IFERROR(F48-Annex!$B$10,IF(Data!$B$2="",0,"-"))</f>
        <v>336.31895699999995</v>
      </c>
      <c r="H48" s="50">
        <f>IFERROR(-14000*(G48-INDEX(G:G,IFERROR(MATCH($B48-Annex!$B$11/60,$B:$B),2)))/(60*($B48-INDEX($B:$B,IFERROR(MATCH($B48-Annex!$B$11/60,$B:$B),2)))),IF(Data!$B$2="",0,"-"))</f>
        <v>12.104968604201376</v>
      </c>
      <c r="I48" s="50">
        <f>IFERROR(AVERAGE(INDEX(K:K,IFERROR(MATCH($B48-Annex!$B$4/60,$B:$B),2)):K48),IF(Data!$B$2="",0,"-"))</f>
        <v>0.24166889712651154</v>
      </c>
      <c r="J48" s="50">
        <f>IFERROR(AVERAGE(INDEX(L:L,IFERROR(MATCH($B48-Annex!$B$4/60,$B:$B),2)):L48),IF(Data!$B$2="",0,"-"))</f>
        <v>0.10030687261457563</v>
      </c>
      <c r="K48" s="50">
        <f>IFERROR((5.670373*10^-8*(M48+273.15)^4+((Annex!$B$5+Annex!$B$6)*(M48-O48)+Annex!$B$7*(M48-INDEX(M:M,IFERROR(MATCH($B48-Annex!$B$9/60,$B:$B),2)))/(60*($B48-INDEX($B:$B,IFERROR(MATCH($B48-Annex!$B$9/60,$B:$B),2)))))/Annex!$B$8)/1000,IF(Data!$B$2="",0,"-"))</f>
        <v>0.16505027498465888</v>
      </c>
      <c r="L48" s="50">
        <f>IFERROR((5.670373*10^-8*(N48+273.15)^4+((Annex!$B$5+Annex!$B$6)*(N48-O48)+Annex!$B$7*(N48-INDEX(N:N,IFERROR(MATCH($B48-Annex!$B$9/60,$B:$B),2)))/(60*($B48-INDEX($B:$B,IFERROR(MATCH($B48-Annex!$B$9/60,$B:$B),2)))))/Annex!$B$8)/1000,IF(Data!$B$2="",0,"-"))</f>
        <v>-8.9805376268596426E-3</v>
      </c>
      <c r="M48" s="20">
        <v>23.826000000000001</v>
      </c>
      <c r="N48" s="20">
        <v>22.407</v>
      </c>
      <c r="O48" s="20">
        <v>32.119999999999997</v>
      </c>
      <c r="P48" s="50">
        <f>IFERROR(AVERAGE(INDEX(R:R,IFERROR(MATCH($B48-Annex!$B$4/60,$B:$B),2)):R48),IF(Data!$B$2="",0,"-"))</f>
        <v>0.35956008587138066</v>
      </c>
      <c r="Q48" s="50">
        <f>IFERROR(AVERAGE(INDEX(S:S,IFERROR(MATCH($B48-Annex!$B$4/60,$B:$B),2)):S48),IF(Data!$B$2="",0,"-"))</f>
        <v>0.32481526402121208</v>
      </c>
      <c r="R48" s="50">
        <f>IFERROR((5.670373*10^-8*(T48+273.15)^4+((Annex!$B$5+Annex!$B$6)*(T48-V48)+Annex!$B$7*(T48-INDEX(T:T,IFERROR(MATCH($B48-Annex!$B$9/60,$B:$B),2)))/(60*($B48-INDEX($B:$B,IFERROR(MATCH($B48-Annex!$B$9/60,$B:$B),2)))))/Annex!$B$8)/1000,IF(Data!$B$2="",0,"-"))</f>
        <v>0.34064641395852391</v>
      </c>
      <c r="S48" s="50">
        <f>IFERROR((5.670373*10^-8*(U48+273.15)^4+((Annex!$B$5+Annex!$B$6)*(U48-V48)+Annex!$B$7*(U48-INDEX(U:U,IFERROR(MATCH($B48-Annex!$B$9/60,$B:$B),2)))/(60*($B48-INDEX($B:$B,IFERROR(MATCH($B48-Annex!$B$9/60,$B:$B),2)))))/Annex!$B$8)/1000,IF(Data!$B$2="",0,"-"))</f>
        <v>0.27277950520515792</v>
      </c>
      <c r="T48" s="20">
        <v>21.582999999999998</v>
      </c>
      <c r="U48" s="20">
        <v>21.105</v>
      </c>
      <c r="V48" s="20">
        <v>23.99</v>
      </c>
      <c r="W48" s="20">
        <v>448.80900000000003</v>
      </c>
      <c r="X48" s="20">
        <v>352.43099999999998</v>
      </c>
      <c r="Y48" s="20">
        <v>189.77600000000001</v>
      </c>
      <c r="Z48" s="20">
        <v>-97.277000000000001</v>
      </c>
      <c r="AA48" s="20">
        <v>90.984999999999999</v>
      </c>
      <c r="AB48" s="20">
        <v>75.048000000000002</v>
      </c>
      <c r="AC48" s="20">
        <v>81.582999999999998</v>
      </c>
      <c r="AD48" s="20">
        <v>61.418999999999997</v>
      </c>
      <c r="AE48" s="20">
        <v>30.465</v>
      </c>
      <c r="AF48" s="20">
        <v>22.061</v>
      </c>
      <c r="AG48" s="20">
        <v>21.289000000000001</v>
      </c>
      <c r="AH48" s="20">
        <v>21.233000000000001</v>
      </c>
      <c r="AI48" s="20">
        <v>20.884</v>
      </c>
    </row>
    <row r="49" spans="1:35" x14ac:dyDescent="0.3">
      <c r="A49" s="5">
        <v>48</v>
      </c>
      <c r="B49" s="19">
        <v>4.3056666688062251</v>
      </c>
      <c r="C49" s="20">
        <v>443.33610299999998</v>
      </c>
      <c r="D49" s="20">
        <v>429.888014</v>
      </c>
      <c r="E49" s="20">
        <v>769.22594400000003</v>
      </c>
      <c r="F49" s="49">
        <f>IFERROR(SUM(C49:E49),IF(Data!$B$2="",0,"-"))</f>
        <v>1642.450061</v>
      </c>
      <c r="G49" s="50">
        <f>IFERROR(F49-Annex!$B$10,IF(Data!$B$2="",0,"-"))</f>
        <v>336.2920610000001</v>
      </c>
      <c r="H49" s="50">
        <f>IFERROR(-14000*(G49-INDEX(G:G,IFERROR(MATCH($B49-Annex!$B$11/60,$B:$B),2)))/(60*($B49-INDEX($B:$B,IFERROR(MATCH($B49-Annex!$B$11/60,$B:$B),2)))),IF(Data!$B$2="",0,"-"))</f>
        <v>33.437344344593669</v>
      </c>
      <c r="I49" s="50">
        <f>IFERROR(AVERAGE(INDEX(K:K,IFERROR(MATCH($B49-Annex!$B$4/60,$B:$B),2)):K49),IF(Data!$B$2="",0,"-"))</f>
        <v>0.22644567056402165</v>
      </c>
      <c r="J49" s="50">
        <f>IFERROR(AVERAGE(INDEX(L:L,IFERROR(MATCH($B49-Annex!$B$4/60,$B:$B),2)):L49),IF(Data!$B$2="",0,"-"))</f>
        <v>6.779117176451098E-2</v>
      </c>
      <c r="K49" s="50">
        <f>IFERROR((5.670373*10^-8*(M49+273.15)^4+((Annex!$B$5+Annex!$B$6)*(M49-O49)+Annex!$B$7*(M49-INDEX(M:M,IFERROR(MATCH($B49-Annex!$B$9/60,$B:$B),2)))/(60*($B49-INDEX($B:$B,IFERROR(MATCH($B49-Annex!$B$9/60,$B:$B),2)))))/Annex!$B$8)/1000,IF(Data!$B$2="",0,"-"))</f>
        <v>0.18279550949325635</v>
      </c>
      <c r="L49" s="50">
        <f>IFERROR((5.670373*10^-8*(N49+273.15)^4+((Annex!$B$5+Annex!$B$6)*(N49-O49)+Annex!$B$7*(N49-INDEX(N:N,IFERROR(MATCH($B49-Annex!$B$9/60,$B:$B),2)))/(60*($B49-INDEX($B:$B,IFERROR(MATCH($B49-Annex!$B$9/60,$B:$B),2)))))/Annex!$B$8)/1000,IF(Data!$B$2="",0,"-"))</f>
        <v>-2.7229374963166207E-2</v>
      </c>
      <c r="M49" s="20">
        <v>24.106000000000002</v>
      </c>
      <c r="N49" s="20">
        <v>22.577999999999999</v>
      </c>
      <c r="O49" s="20">
        <v>32.981999999999999</v>
      </c>
      <c r="P49" s="50">
        <f>IFERROR(AVERAGE(INDEX(R:R,IFERROR(MATCH($B49-Annex!$B$4/60,$B:$B),2)):R49),IF(Data!$B$2="",0,"-"))</f>
        <v>0.34909097118359483</v>
      </c>
      <c r="Q49" s="50">
        <f>IFERROR(AVERAGE(INDEX(S:S,IFERROR(MATCH($B49-Annex!$B$4/60,$B:$B),2)):S49),IF(Data!$B$2="",0,"-"))</f>
        <v>0.31106273761764669</v>
      </c>
      <c r="R49" s="50">
        <f>IFERROR((5.670373*10^-8*(T49+273.15)^4+((Annex!$B$5+Annex!$B$6)*(T49-V49)+Annex!$B$7*(T49-INDEX(T:T,IFERROR(MATCH($B49-Annex!$B$9/60,$B:$B),2)))/(60*($B49-INDEX($B:$B,IFERROR(MATCH($B49-Annex!$B$9/60,$B:$B),2)))))/Annex!$B$8)/1000,IF(Data!$B$2="",0,"-"))</f>
        <v>0.33225957866167299</v>
      </c>
      <c r="S49" s="50">
        <f>IFERROR((5.670373*10^-8*(U49+273.15)^4+((Annex!$B$5+Annex!$B$6)*(U49-V49)+Annex!$B$7*(U49-INDEX(U:U,IFERROR(MATCH($B49-Annex!$B$9/60,$B:$B),2)))/(60*($B49-INDEX($B:$B,IFERROR(MATCH($B49-Annex!$B$9/60,$B:$B),2)))))/Annex!$B$8)/1000,IF(Data!$B$2="",0,"-"))</f>
        <v>0.27920395605156156</v>
      </c>
      <c r="T49" s="20">
        <v>21.59</v>
      </c>
      <c r="U49" s="20">
        <v>21.167000000000002</v>
      </c>
      <c r="V49" s="20">
        <v>24.088000000000001</v>
      </c>
      <c r="W49" s="20">
        <v>461.03500000000003</v>
      </c>
      <c r="X49" s="20">
        <v>339.52199999999999</v>
      </c>
      <c r="Y49" s="20">
        <v>192.99</v>
      </c>
      <c r="Z49" s="20">
        <v>-106.351</v>
      </c>
      <c r="AA49" s="20">
        <v>98.846000000000004</v>
      </c>
      <c r="AB49" s="20">
        <v>74.823999999999998</v>
      </c>
      <c r="AC49" s="20">
        <v>81.713999999999999</v>
      </c>
      <c r="AD49" s="20">
        <v>63.003999999999998</v>
      </c>
      <c r="AE49" s="20">
        <v>31.053999999999998</v>
      </c>
      <c r="AF49" s="20">
        <v>22.213999999999999</v>
      </c>
      <c r="AG49" s="20">
        <v>21.423999999999999</v>
      </c>
      <c r="AH49" s="20">
        <v>21.369</v>
      </c>
      <c r="AI49" s="20">
        <v>21.001000000000001</v>
      </c>
    </row>
    <row r="50" spans="1:35" x14ac:dyDescent="0.3">
      <c r="A50" s="5">
        <v>49</v>
      </c>
      <c r="B50" s="19">
        <v>4.4000000017695129</v>
      </c>
      <c r="C50" s="20">
        <v>443.33274499999999</v>
      </c>
      <c r="D50" s="20">
        <v>429.91410100000002</v>
      </c>
      <c r="E50" s="20">
        <v>769.18300699999998</v>
      </c>
      <c r="F50" s="49">
        <f>IFERROR(SUM(C50:E50),IF(Data!$B$2="",0,"-"))</f>
        <v>1642.4298530000001</v>
      </c>
      <c r="G50" s="50">
        <f>IFERROR(F50-Annex!$B$10,IF(Data!$B$2="",0,"-"))</f>
        <v>336.27185300000019</v>
      </c>
      <c r="H50" s="50">
        <f>IFERROR(-14000*(G50-INDEX(G:G,IFERROR(MATCH($B50-Annex!$B$11/60,$B:$B),2)))/(60*($B50-INDEX($B:$B,IFERROR(MATCH($B50-Annex!$B$11/60,$B:$B),2)))),IF(Data!$B$2="",0,"-"))</f>
        <v>38.916872261565615</v>
      </c>
      <c r="I50" s="50">
        <f>IFERROR(AVERAGE(INDEX(K:K,IFERROR(MATCH($B50-Annex!$B$4/60,$B:$B),2)):K50),IF(Data!$B$2="",0,"-"))</f>
        <v>0.19711861067039343</v>
      </c>
      <c r="J50" s="50">
        <f>IFERROR(AVERAGE(INDEX(L:L,IFERROR(MATCH($B50-Annex!$B$4/60,$B:$B),2)):L50),IF(Data!$B$2="",0,"-"))</f>
        <v>4.1663266992571883E-2</v>
      </c>
      <c r="K50" s="50">
        <f>IFERROR((5.670373*10^-8*(M50+273.15)^4+((Annex!$B$5+Annex!$B$6)*(M50-O50)+Annex!$B$7*(M50-INDEX(M:M,IFERROR(MATCH($B50-Annex!$B$9/60,$B:$B),2)))/(60*($B50-INDEX($B:$B,IFERROR(MATCH($B50-Annex!$B$9/60,$B:$B),2)))))/Annex!$B$8)/1000,IF(Data!$B$2="",0,"-"))</f>
        <v>9.5497086128457115E-2</v>
      </c>
      <c r="L50" s="50">
        <f>IFERROR((5.670373*10^-8*(N50+273.15)^4+((Annex!$B$5+Annex!$B$6)*(N50-O50)+Annex!$B$7*(N50-INDEX(N:N,IFERROR(MATCH($B50-Annex!$B$9/60,$B:$B),2)))/(60*($B50-INDEX($B:$B,IFERROR(MATCH($B50-Annex!$B$9/60,$B:$B),2)))))/Annex!$B$8)/1000,IF(Data!$B$2="",0,"-"))</f>
        <v>-3.0302763509450357E-2</v>
      </c>
      <c r="M50" s="20">
        <v>24.277000000000001</v>
      </c>
      <c r="N50" s="20">
        <v>22.786000000000001</v>
      </c>
      <c r="O50" s="20">
        <v>34.154000000000003</v>
      </c>
      <c r="P50" s="50">
        <f>IFERROR(AVERAGE(INDEX(R:R,IFERROR(MATCH($B50-Annex!$B$4/60,$B:$B),2)):R50),IF(Data!$B$2="",0,"-"))</f>
        <v>0.34139934320183218</v>
      </c>
      <c r="Q50" s="50">
        <f>IFERROR(AVERAGE(INDEX(S:S,IFERROR(MATCH($B50-Annex!$B$4/60,$B:$B),2)):S50),IF(Data!$B$2="",0,"-"))</f>
        <v>0.30509550523824874</v>
      </c>
      <c r="R50" s="50">
        <f>IFERROR((5.670373*10^-8*(T50+273.15)^4+((Annex!$B$5+Annex!$B$6)*(T50-V50)+Annex!$B$7*(T50-INDEX(T:T,IFERROR(MATCH($B50-Annex!$B$9/60,$B:$B),2)))/(60*($B50-INDEX($B:$B,IFERROR(MATCH($B50-Annex!$B$9/60,$B:$B),2)))))/Annex!$B$8)/1000,IF(Data!$B$2="",0,"-"))</f>
        <v>0.31489665584277249</v>
      </c>
      <c r="S50" s="50">
        <f>IFERROR((5.670373*10^-8*(U50+273.15)^4+((Annex!$B$5+Annex!$B$6)*(U50-V50)+Annex!$B$7*(U50-INDEX(U:U,IFERROR(MATCH($B50-Annex!$B$9/60,$B:$B),2)))/(60*($B50-INDEX($B:$B,IFERROR(MATCH($B50-Annex!$B$9/60,$B:$B),2)))))/Annex!$B$8)/1000,IF(Data!$B$2="",0,"-"))</f>
        <v>0.33323964715978288</v>
      </c>
      <c r="T50" s="20">
        <v>21.652999999999999</v>
      </c>
      <c r="U50" s="20">
        <v>21.266999999999999</v>
      </c>
      <c r="V50" s="20">
        <v>24.241</v>
      </c>
      <c r="W50" s="20">
        <v>478.12599999999998</v>
      </c>
      <c r="X50" s="20">
        <v>345.95499999999998</v>
      </c>
      <c r="Y50" s="20">
        <v>186.233</v>
      </c>
      <c r="Z50" s="20">
        <v>-93.875</v>
      </c>
      <c r="AA50" s="20">
        <v>93.646000000000001</v>
      </c>
      <c r="AB50" s="20">
        <v>77.790000000000006</v>
      </c>
      <c r="AC50" s="20">
        <v>83.492999999999995</v>
      </c>
      <c r="AD50" s="20">
        <v>64.536000000000001</v>
      </c>
      <c r="AE50" s="20">
        <v>31.553000000000001</v>
      </c>
      <c r="AF50" s="20">
        <v>22.404</v>
      </c>
      <c r="AG50" s="20">
        <v>21.616</v>
      </c>
      <c r="AH50" s="20">
        <v>21.506</v>
      </c>
      <c r="AI50" s="20">
        <v>21.065000000000001</v>
      </c>
    </row>
    <row r="51" spans="1:35" x14ac:dyDescent="0.3">
      <c r="A51" s="5">
        <v>50</v>
      </c>
      <c r="B51" s="19">
        <v>4.4986666738986969</v>
      </c>
      <c r="C51" s="20">
        <v>443.34619800000002</v>
      </c>
      <c r="D51" s="20">
        <v>429.93261899999999</v>
      </c>
      <c r="E51" s="20">
        <v>769.22594400000003</v>
      </c>
      <c r="F51" s="49">
        <f>IFERROR(SUM(C51:E51),IF(Data!$B$2="",0,"-"))</f>
        <v>1642.5047610000001</v>
      </c>
      <c r="G51" s="50">
        <f>IFERROR(F51-Annex!$B$10,IF(Data!$B$2="",0,"-"))</f>
        <v>336.34676100000024</v>
      </c>
      <c r="H51" s="50">
        <f>IFERROR(-14000*(G51-INDEX(G:G,IFERROR(MATCH($B51-Annex!$B$11/60,$B:$B),2)))/(60*($B51-INDEX($B:$B,IFERROR(MATCH($B51-Annex!$B$11/60,$B:$B),2)))),IF(Data!$B$2="",0,"-"))</f>
        <v>10.832824475962241</v>
      </c>
      <c r="I51" s="50">
        <f>IFERROR(AVERAGE(INDEX(K:K,IFERROR(MATCH($B51-Annex!$B$4/60,$B:$B),2)):K51),IF(Data!$B$2="",0,"-"))</f>
        <v>0.1774878112708605</v>
      </c>
      <c r="J51" s="50">
        <f>IFERROR(AVERAGE(INDEX(L:L,IFERROR(MATCH($B51-Annex!$B$4/60,$B:$B),2)):L51),IF(Data!$B$2="",0,"-"))</f>
        <v>1.5259116140489304E-2</v>
      </c>
      <c r="K51" s="50">
        <f>IFERROR((5.670373*10^-8*(M51+273.15)^4+((Annex!$B$5+Annex!$B$6)*(M51-O51)+Annex!$B$7*(M51-INDEX(M:M,IFERROR(MATCH($B51-Annex!$B$9/60,$B:$B),2)))/(60*($B51-INDEX($B:$B,IFERROR(MATCH($B51-Annex!$B$9/60,$B:$B),2)))))/Annex!$B$8)/1000,IF(Data!$B$2="",0,"-"))</f>
        <v>0.1180604587910155</v>
      </c>
      <c r="L51" s="50">
        <f>IFERROR((5.670373*10^-8*(N51+273.15)^4+((Annex!$B$5+Annex!$B$6)*(N51-O51)+Annex!$B$7*(N51-INDEX(N:N,IFERROR(MATCH($B51-Annex!$B$9/60,$B:$B),2)))/(60*($B51-INDEX($B:$B,IFERROR(MATCH($B51-Annex!$B$9/60,$B:$B),2)))))/Annex!$B$8)/1000,IF(Data!$B$2="",0,"-"))</f>
        <v>-7.0793498029779078E-2</v>
      </c>
      <c r="M51" s="20">
        <v>24.631</v>
      </c>
      <c r="N51" s="20">
        <v>22.920999999999999</v>
      </c>
      <c r="O51" s="20">
        <v>34.69</v>
      </c>
      <c r="P51" s="50">
        <f>IFERROR(AVERAGE(INDEX(R:R,IFERROR(MATCH($B51-Annex!$B$4/60,$B:$B),2)):R51),IF(Data!$B$2="",0,"-"))</f>
        <v>0.33348762527829007</v>
      </c>
      <c r="Q51" s="50">
        <f>IFERROR(AVERAGE(INDEX(S:S,IFERROR(MATCH($B51-Annex!$B$4/60,$B:$B),2)):S51),IF(Data!$B$2="",0,"-"))</f>
        <v>0.30210974309676847</v>
      </c>
      <c r="R51" s="50">
        <f>IFERROR((5.670373*10^-8*(T51+273.15)^4+((Annex!$B$5+Annex!$B$6)*(T51-V51)+Annex!$B$7*(T51-INDEX(T:T,IFERROR(MATCH($B51-Annex!$B$9/60,$B:$B),2)))/(60*($B51-INDEX($B:$B,IFERROR(MATCH($B51-Annex!$B$9/60,$B:$B),2)))))/Annex!$B$8)/1000,IF(Data!$B$2="",0,"-"))</f>
        <v>0.32693184572792339</v>
      </c>
      <c r="S51" s="50">
        <f>IFERROR((5.670373*10^-8*(U51+273.15)^4+((Annex!$B$5+Annex!$B$6)*(U51-V51)+Annex!$B$7*(U51-INDEX(U:U,IFERROR(MATCH($B51-Annex!$B$9/60,$B:$B),2)))/(60*($B51-INDEX($B:$B,IFERROR(MATCH($B51-Annex!$B$9/60,$B:$B),2)))))/Annex!$B$8)/1000,IF(Data!$B$2="",0,"-"))</f>
        <v>0.31047642047755097</v>
      </c>
      <c r="T51" s="20">
        <v>21.716000000000001</v>
      </c>
      <c r="U51" s="20">
        <v>21.312000000000001</v>
      </c>
      <c r="V51" s="20">
        <v>24.54</v>
      </c>
      <c r="W51" s="20">
        <v>490.26600000000002</v>
      </c>
      <c r="X51" s="20">
        <v>362.97300000000001</v>
      </c>
      <c r="Y51" s="20">
        <v>182.12899999999999</v>
      </c>
      <c r="Z51" s="20">
        <v>-87.096000000000004</v>
      </c>
      <c r="AA51" s="20">
        <v>92.588999999999999</v>
      </c>
      <c r="AB51" s="20">
        <v>75.283000000000001</v>
      </c>
      <c r="AC51" s="20">
        <v>85.147999999999996</v>
      </c>
      <c r="AD51" s="20">
        <v>67.254999999999995</v>
      </c>
      <c r="AE51" s="20">
        <v>32.125</v>
      </c>
      <c r="AF51" s="20">
        <v>22.594000000000001</v>
      </c>
      <c r="AG51" s="20">
        <v>21.771999999999998</v>
      </c>
      <c r="AH51" s="20">
        <v>21.606000000000002</v>
      </c>
      <c r="AI51" s="20">
        <v>21.146000000000001</v>
      </c>
    </row>
    <row r="52" spans="1:35" x14ac:dyDescent="0.3">
      <c r="A52" s="5">
        <v>51</v>
      </c>
      <c r="B52" s="19">
        <v>4.5928333327174187</v>
      </c>
      <c r="C52" s="20">
        <v>443.33779299999998</v>
      </c>
      <c r="D52" s="20">
        <v>429.90232600000002</v>
      </c>
      <c r="E52" s="20">
        <v>769.15437799999995</v>
      </c>
      <c r="F52" s="49">
        <f>IFERROR(SUM(C52:E52),IF(Data!$B$2="",0,"-"))</f>
        <v>1642.394497</v>
      </c>
      <c r="G52" s="50">
        <f>IFERROR(F52-Annex!$B$10,IF(Data!$B$2="",0,"-"))</f>
        <v>336.2364970000001</v>
      </c>
      <c r="H52" s="50">
        <f>IFERROR(-14000*(G52-INDEX(G:G,IFERROR(MATCH($B52-Annex!$B$11/60,$B:$B),2)))/(60*($B52-INDEX($B:$B,IFERROR(MATCH($B52-Annex!$B$11/60,$B:$B),2)))),IF(Data!$B$2="",0,"-"))</f>
        <v>35.699538972144381</v>
      </c>
      <c r="I52" s="50">
        <f>IFERROR(AVERAGE(INDEX(K:K,IFERROR(MATCH($B52-Annex!$B$4/60,$B:$B),2)):K52),IF(Data!$B$2="",0,"-"))</f>
        <v>0.17120221470851898</v>
      </c>
      <c r="J52" s="50">
        <f>IFERROR(AVERAGE(INDEX(L:L,IFERROR(MATCH($B52-Annex!$B$4/60,$B:$B),2)):L52),IF(Data!$B$2="",0,"-"))</f>
        <v>-9.7645382260289782E-3</v>
      </c>
      <c r="K52" s="50">
        <f>IFERROR((5.670373*10^-8*(M52+273.15)^4+((Annex!$B$5+Annex!$B$6)*(M52-O52)+Annex!$B$7*(M52-INDEX(M:M,IFERROR(MATCH($B52-Annex!$B$9/60,$B:$B),2)))/(60*($B52-INDEX($B:$B,IFERROR(MATCH($B52-Annex!$B$9/60,$B:$B),2)))))/Annex!$B$8)/1000,IF(Data!$B$2="",0,"-"))</f>
        <v>0.17268308021741785</v>
      </c>
      <c r="L52" s="50">
        <f>IFERROR((5.670373*10^-8*(N52+273.15)^4+((Annex!$B$5+Annex!$B$6)*(N52-O52)+Annex!$B$7*(N52-INDEX(N:N,IFERROR(MATCH($B52-Annex!$B$9/60,$B:$B),2)))/(60*($B52-INDEX($B:$B,IFERROR(MATCH($B52-Annex!$B$9/60,$B:$B),2)))))/Annex!$B$8)/1000,IF(Data!$B$2="",0,"-"))</f>
        <v>-6.1431680580569491E-2</v>
      </c>
      <c r="M52" s="20">
        <v>24.878</v>
      </c>
      <c r="N52" s="20">
        <v>23.113</v>
      </c>
      <c r="O52" s="20">
        <v>34.609000000000002</v>
      </c>
      <c r="P52" s="50">
        <f>IFERROR(AVERAGE(INDEX(R:R,IFERROR(MATCH($B52-Annex!$B$4/60,$B:$B),2)):R52),IF(Data!$B$2="",0,"-"))</f>
        <v>0.32467257520936066</v>
      </c>
      <c r="Q52" s="50">
        <f>IFERROR(AVERAGE(INDEX(S:S,IFERROR(MATCH($B52-Annex!$B$4/60,$B:$B),2)):S52),IF(Data!$B$2="",0,"-"))</f>
        <v>0.29985341370786911</v>
      </c>
      <c r="R52" s="50">
        <f>IFERROR((5.670373*10^-8*(T52+273.15)^4+((Annex!$B$5+Annex!$B$6)*(T52-V52)+Annex!$B$7*(T52-INDEX(T:T,IFERROR(MATCH($B52-Annex!$B$9/60,$B:$B),2)))/(60*($B52-INDEX($B:$B,IFERROR(MATCH($B52-Annex!$B$9/60,$B:$B),2)))))/Annex!$B$8)/1000,IF(Data!$B$2="",0,"-"))</f>
        <v>0.29326843284182202</v>
      </c>
      <c r="S52" s="50">
        <f>IFERROR((5.670373*10^-8*(U52+273.15)^4+((Annex!$B$5+Annex!$B$6)*(U52-V52)+Annex!$B$7*(U52-INDEX(U:U,IFERROR(MATCH($B52-Annex!$B$9/60,$B:$B),2)))/(60*($B52-INDEX($B:$B,IFERROR(MATCH($B52-Annex!$B$9/60,$B:$B),2)))))/Annex!$B$8)/1000,IF(Data!$B$2="",0,"-"))</f>
        <v>0.25951527906721095</v>
      </c>
      <c r="T52" s="20">
        <v>21.727</v>
      </c>
      <c r="U52" s="20">
        <v>21.321999999999999</v>
      </c>
      <c r="V52" s="20">
        <v>24.731999999999999</v>
      </c>
      <c r="W52" s="20">
        <v>491.62599999999998</v>
      </c>
      <c r="X52" s="20">
        <v>345.95499999999998</v>
      </c>
      <c r="Y52" s="20">
        <v>199.375</v>
      </c>
      <c r="Z52" s="20">
        <v>-102.44199999999999</v>
      </c>
      <c r="AA52" s="20">
        <v>94.304000000000002</v>
      </c>
      <c r="AB52" s="20">
        <v>75.009</v>
      </c>
      <c r="AC52" s="20">
        <v>84.52</v>
      </c>
      <c r="AD52" s="20">
        <v>69.64</v>
      </c>
      <c r="AE52" s="20">
        <v>32.590000000000003</v>
      </c>
      <c r="AF52" s="20">
        <v>22.75</v>
      </c>
      <c r="AG52" s="20">
        <v>21.855</v>
      </c>
      <c r="AH52" s="20">
        <v>21.727</v>
      </c>
      <c r="AI52" s="20">
        <v>21.212</v>
      </c>
    </row>
    <row r="53" spans="1:35" x14ac:dyDescent="0.3">
      <c r="A53" s="5">
        <v>52</v>
      </c>
      <c r="B53" s="19">
        <v>4.6868333383463323</v>
      </c>
      <c r="C53" s="20">
        <v>443.35880700000001</v>
      </c>
      <c r="D53" s="20">
        <v>429.98226599999998</v>
      </c>
      <c r="E53" s="20">
        <v>769.17290700000001</v>
      </c>
      <c r="F53" s="49">
        <f>IFERROR(SUM(C53:E53),IF(Data!$B$2="",0,"-"))</f>
        <v>1642.5139800000002</v>
      </c>
      <c r="G53" s="50">
        <f>IFERROR(F53-Annex!$B$10,IF(Data!$B$2="",0,"-"))</f>
        <v>336.35598000000027</v>
      </c>
      <c r="H53" s="50">
        <f>IFERROR(-14000*(G53-INDEX(G:G,IFERROR(MATCH($B53-Annex!$B$11/60,$B:$B),2)))/(60*($B53-INDEX($B:$B,IFERROR(MATCH($B53-Annex!$B$11/60,$B:$B),2)))),IF(Data!$B$2="",0,"-"))</f>
        <v>12.557311386998608</v>
      </c>
      <c r="I53" s="50">
        <f>IFERROR(AVERAGE(INDEX(K:K,IFERROR(MATCH($B53-Annex!$B$4/60,$B:$B),2)):K53),IF(Data!$B$2="",0,"-"))</f>
        <v>0.15491371350015778</v>
      </c>
      <c r="J53" s="50">
        <f>IFERROR(AVERAGE(INDEX(L:L,IFERROR(MATCH($B53-Annex!$B$4/60,$B:$B),2)):L53),IF(Data!$B$2="",0,"-"))</f>
        <v>-2.463752254015435E-2</v>
      </c>
      <c r="K53" s="50">
        <f>IFERROR((5.670373*10^-8*(M53+273.15)^4+((Annex!$B$5+Annex!$B$6)*(M53-O53)+Annex!$B$7*(M53-INDEX(M:M,IFERROR(MATCH($B53-Annex!$B$9/60,$B:$B),2)))/(60*($B53-INDEX($B:$B,IFERROR(MATCH($B53-Annex!$B$9/60,$B:$B),2)))))/Annex!$B$8)/1000,IF(Data!$B$2="",0,"-"))</f>
        <v>0.1331842483184468</v>
      </c>
      <c r="L53" s="50">
        <f>IFERROR((5.670373*10^-8*(N53+273.15)^4+((Annex!$B$5+Annex!$B$6)*(N53-O53)+Annex!$B$7*(N53-INDEX(N:N,IFERROR(MATCH($B53-Annex!$B$9/60,$B:$B),2)))/(60*($B53-INDEX($B:$B,IFERROR(MATCH($B53-Annex!$B$9/60,$B:$B),2)))))/Annex!$B$8)/1000,IF(Data!$B$2="",0,"-"))</f>
        <v>-2.1183408577001329E-2</v>
      </c>
      <c r="M53" s="20">
        <v>25.151</v>
      </c>
      <c r="N53" s="20">
        <v>23.35</v>
      </c>
      <c r="O53" s="20">
        <v>35.064</v>
      </c>
      <c r="P53" s="50">
        <f>IFERROR(AVERAGE(INDEX(R:R,IFERROR(MATCH($B53-Annex!$B$4/60,$B:$B),2)):R53),IF(Data!$B$2="",0,"-"))</f>
        <v>0.31809758290287748</v>
      </c>
      <c r="Q53" s="50">
        <f>IFERROR(AVERAGE(INDEX(S:S,IFERROR(MATCH($B53-Annex!$B$4/60,$B:$B),2)):S53),IF(Data!$B$2="",0,"-"))</f>
        <v>0.29328622938542898</v>
      </c>
      <c r="R53" s="50">
        <f>IFERROR((5.670373*10^-8*(T53+273.15)^4+((Annex!$B$5+Annex!$B$6)*(T53-V53)+Annex!$B$7*(T53-INDEX(T:T,IFERROR(MATCH($B53-Annex!$B$9/60,$B:$B),2)))/(60*($B53-INDEX($B:$B,IFERROR(MATCH($B53-Annex!$B$9/60,$B:$B),2)))))/Annex!$B$8)/1000,IF(Data!$B$2="",0,"-"))</f>
        <v>0.28995102565503783</v>
      </c>
      <c r="S53" s="50">
        <f>IFERROR((5.670373*10^-8*(U53+273.15)^4+((Annex!$B$5+Annex!$B$6)*(U53-V53)+Annex!$B$7*(U53-INDEX(U:U,IFERROR(MATCH($B53-Annex!$B$9/60,$B:$B),2)))/(60*($B53-INDEX($B:$B,IFERROR(MATCH($B53-Annex!$B$9/60,$B:$B),2)))))/Annex!$B$8)/1000,IF(Data!$B$2="",0,"-"))</f>
        <v>0.26487960545361589</v>
      </c>
      <c r="T53" s="20">
        <v>21.8</v>
      </c>
      <c r="U53" s="20">
        <v>21.396000000000001</v>
      </c>
      <c r="V53" s="20">
        <v>24.969000000000001</v>
      </c>
      <c r="W53" s="20">
        <v>503.12400000000002</v>
      </c>
      <c r="X53" s="20">
        <v>364.70299999999997</v>
      </c>
      <c r="Y53" s="20">
        <v>213.63200000000001</v>
      </c>
      <c r="Z53" s="20">
        <v>-117.71</v>
      </c>
      <c r="AA53" s="20">
        <v>99.335999999999999</v>
      </c>
      <c r="AB53" s="20">
        <v>80.11</v>
      </c>
      <c r="AC53" s="20">
        <v>86.665999999999997</v>
      </c>
      <c r="AD53" s="20">
        <v>72.528999999999996</v>
      </c>
      <c r="AE53" s="20">
        <v>33.226999999999997</v>
      </c>
      <c r="AF53" s="20">
        <v>22.913</v>
      </c>
      <c r="AG53" s="20">
        <v>21.984000000000002</v>
      </c>
      <c r="AH53" s="20">
        <v>21.837</v>
      </c>
      <c r="AI53" s="20">
        <v>21.321999999999999</v>
      </c>
    </row>
    <row r="54" spans="1:35" x14ac:dyDescent="0.3">
      <c r="A54" s="5">
        <v>53</v>
      </c>
      <c r="B54" s="19">
        <v>4.780833333497867</v>
      </c>
      <c r="C54" s="20">
        <v>443.36048599999998</v>
      </c>
      <c r="D54" s="20">
        <v>429.98479200000003</v>
      </c>
      <c r="E54" s="20">
        <v>769.18974400000002</v>
      </c>
      <c r="F54" s="49">
        <f>IFERROR(SUM(C54:E54),IF(Data!$B$2="",0,"-"))</f>
        <v>1642.535022</v>
      </c>
      <c r="G54" s="50">
        <f>IFERROR(F54-Annex!$B$10,IF(Data!$B$2="",0,"-"))</f>
        <v>336.37702200000012</v>
      </c>
      <c r="H54" s="50">
        <f>IFERROR(-14000*(G54-INDEX(G:G,IFERROR(MATCH($B54-Annex!$B$11/60,$B:$B),2)))/(60*($B54-INDEX($B:$B,IFERROR(MATCH($B54-Annex!$B$11/60,$B:$B),2)))),IF(Data!$B$2="",0,"-"))</f>
        <v>4.2787759139492492</v>
      </c>
      <c r="I54" s="50">
        <f>IFERROR(AVERAGE(INDEX(K:K,IFERROR(MATCH($B54-Annex!$B$4/60,$B:$B),2)):K54),IF(Data!$B$2="",0,"-"))</f>
        <v>0.1469891784055736</v>
      </c>
      <c r="J54" s="50">
        <f>IFERROR(AVERAGE(INDEX(L:L,IFERROR(MATCH($B54-Annex!$B$4/60,$B:$B),2)):L54),IF(Data!$B$2="",0,"-"))</f>
        <v>-3.6301758081229311E-2</v>
      </c>
      <c r="K54" s="50">
        <f>IFERROR((5.670373*10^-8*(M54+273.15)^4+((Annex!$B$5+Annex!$B$6)*(M54-O54)+Annex!$B$7*(M54-INDEX(M:M,IFERROR(MATCH($B54-Annex!$B$9/60,$B:$B),2)))/(60*($B54-INDEX($B:$B,IFERROR(MATCH($B54-Annex!$B$9/60,$B:$B),2)))))/Annex!$B$8)/1000,IF(Data!$B$2="",0,"-"))</f>
        <v>0.16165359090576265</v>
      </c>
      <c r="L54" s="50">
        <f>IFERROR((5.670373*10^-8*(N54+273.15)^4+((Annex!$B$5+Annex!$B$6)*(N54-O54)+Annex!$B$7*(N54-INDEX(N:N,IFERROR(MATCH($B54-Annex!$B$9/60,$B:$B),2)))/(60*($B54-INDEX($B:$B,IFERROR(MATCH($B54-Annex!$B$9/60,$B:$B),2)))))/Annex!$B$8)/1000,IF(Data!$B$2="",0,"-"))</f>
        <v>-3.4191043281779063E-2</v>
      </c>
      <c r="M54" s="20">
        <v>25.45</v>
      </c>
      <c r="N54" s="20">
        <v>23.521999999999998</v>
      </c>
      <c r="O54" s="20">
        <v>35.323</v>
      </c>
      <c r="P54" s="50">
        <f>IFERROR(AVERAGE(INDEX(R:R,IFERROR(MATCH($B54-Annex!$B$4/60,$B:$B),2)):R54),IF(Data!$B$2="",0,"-"))</f>
        <v>0.31575264303955208</v>
      </c>
      <c r="Q54" s="50">
        <f>IFERROR(AVERAGE(INDEX(S:S,IFERROR(MATCH($B54-Annex!$B$4/60,$B:$B),2)):S54),IF(Data!$B$2="",0,"-"))</f>
        <v>0.28125255942921373</v>
      </c>
      <c r="R54" s="50">
        <f>IFERROR((5.670373*10^-8*(T54+273.15)^4+((Annex!$B$5+Annex!$B$6)*(T54-V54)+Annex!$B$7*(T54-INDEX(T:T,IFERROR(MATCH($B54-Annex!$B$9/60,$B:$B),2)))/(60*($B54-INDEX($B:$B,IFERROR(MATCH($B54-Annex!$B$9/60,$B:$B),2)))))/Annex!$B$8)/1000,IF(Data!$B$2="",0,"-"))</f>
        <v>0.31231454858911234</v>
      </c>
      <c r="S54" s="50">
        <f>IFERROR((5.670373*10^-8*(U54+273.15)^4+((Annex!$B$5+Annex!$B$6)*(U54-V54)+Annex!$B$7*(U54-INDEX(U:U,IFERROR(MATCH($B54-Annex!$B$9/60,$B:$B),2)))/(60*($B54-INDEX($B:$B,IFERROR(MATCH($B54-Annex!$B$9/60,$B:$B),2)))))/Annex!$B$8)/1000,IF(Data!$B$2="",0,"-"))</f>
        <v>0.24867350258961579</v>
      </c>
      <c r="T54" s="20">
        <v>21.882000000000001</v>
      </c>
      <c r="U54" s="20">
        <v>21.404</v>
      </c>
      <c r="V54" s="20">
        <v>25.25</v>
      </c>
      <c r="W54" s="20">
        <v>518.87400000000002</v>
      </c>
      <c r="X54" s="20">
        <v>378.15699999999998</v>
      </c>
      <c r="Y54" s="20">
        <v>217.65799999999999</v>
      </c>
      <c r="Z54" s="20">
        <v>-113.402</v>
      </c>
      <c r="AA54" s="20">
        <v>96.850999999999999</v>
      </c>
      <c r="AB54" s="20">
        <v>75.938000000000002</v>
      </c>
      <c r="AC54" s="20">
        <v>86.620999999999995</v>
      </c>
      <c r="AD54" s="20">
        <v>75.406999999999996</v>
      </c>
      <c r="AE54" s="20">
        <v>33.744</v>
      </c>
      <c r="AF54" s="20">
        <v>23.067</v>
      </c>
      <c r="AG54" s="20">
        <v>22.212</v>
      </c>
      <c r="AH54" s="20">
        <v>21.937000000000001</v>
      </c>
      <c r="AI54" s="20">
        <v>21.422000000000001</v>
      </c>
    </row>
    <row r="55" spans="1:35" x14ac:dyDescent="0.3">
      <c r="A55" s="5">
        <v>54</v>
      </c>
      <c r="B55" s="19">
        <v>4.8753333406057209</v>
      </c>
      <c r="C55" s="20">
        <v>443.38822699999997</v>
      </c>
      <c r="D55" s="20">
        <v>430.02517999999998</v>
      </c>
      <c r="E55" s="20">
        <v>769.15016900000001</v>
      </c>
      <c r="F55" s="49">
        <f>IFERROR(SUM(C55:E55),IF(Data!$B$2="",0,"-"))</f>
        <v>1642.563576</v>
      </c>
      <c r="G55" s="50">
        <f>IFERROR(F55-Annex!$B$10,IF(Data!$B$2="",0,"-"))</f>
        <v>336.40557600000011</v>
      </c>
      <c r="H55" s="50">
        <f>IFERROR(-14000*(G55-INDEX(G:G,IFERROR(MATCH($B55-Annex!$B$11/60,$B:$B),2)))/(60*($B55-INDEX($B:$B,IFERROR(MATCH($B55-Annex!$B$11/60,$B:$B),2)))),IF(Data!$B$2="",0,"-"))</f>
        <v>-9.2447800419672994</v>
      </c>
      <c r="I55" s="50">
        <f>IFERROR(AVERAGE(INDEX(K:K,IFERROR(MATCH($B55-Annex!$B$4/60,$B:$B),2)):K55),IF(Data!$B$2="",0,"-"))</f>
        <v>0.14942276463224238</v>
      </c>
      <c r="J55" s="50">
        <f>IFERROR(AVERAGE(INDEX(L:L,IFERROR(MATCH($B55-Annex!$B$4/60,$B:$B),2)):L55),IF(Data!$B$2="",0,"-"))</f>
        <v>-4.1416795614578748E-2</v>
      </c>
      <c r="K55" s="50">
        <f>IFERROR((5.670373*10^-8*(M55+273.15)^4+((Annex!$B$5+Annex!$B$6)*(M55-O55)+Annex!$B$7*(M55-INDEX(M:M,IFERROR(MATCH($B55-Annex!$B$9/60,$B:$B),2)))/(60*($B55-INDEX($B:$B,IFERROR(MATCH($B55-Annex!$B$9/60,$B:$B),2)))))/Annex!$B$8)/1000,IF(Data!$B$2="",0,"-"))</f>
        <v>0.18208537857134041</v>
      </c>
      <c r="L55" s="50">
        <f>IFERROR((5.670373*10^-8*(N55+273.15)^4+((Annex!$B$5+Annex!$B$6)*(N55-O55)+Annex!$B$7*(N55-INDEX(N:N,IFERROR(MATCH($B55-Annex!$B$9/60,$B:$B),2)))/(60*($B55-INDEX($B:$B,IFERROR(MATCH($B55-Annex!$B$9/60,$B:$B),2)))))/Annex!$B$8)/1000,IF(Data!$B$2="",0,"-"))</f>
        <v>-4.4785800360305703E-2</v>
      </c>
      <c r="M55" s="20">
        <v>25.777000000000001</v>
      </c>
      <c r="N55" s="20">
        <v>23.757999999999999</v>
      </c>
      <c r="O55" s="20">
        <v>35.755000000000003</v>
      </c>
      <c r="P55" s="50">
        <f>IFERROR(AVERAGE(INDEX(R:R,IFERROR(MATCH($B55-Annex!$B$4/60,$B:$B),2)):R55),IF(Data!$B$2="",0,"-"))</f>
        <v>0.31068272065026814</v>
      </c>
      <c r="Q55" s="50">
        <f>IFERROR(AVERAGE(INDEX(S:S,IFERROR(MATCH($B55-Annex!$B$4/60,$B:$B),2)):S55),IF(Data!$B$2="",0,"-"))</f>
        <v>0.28086743259382724</v>
      </c>
      <c r="R55" s="50">
        <f>IFERROR((5.670373*10^-8*(T55+273.15)^4+((Annex!$B$5+Annex!$B$6)*(T55-V55)+Annex!$B$7*(T55-INDEX(T:T,IFERROR(MATCH($B55-Annex!$B$9/60,$B:$B),2)))/(60*($B55-INDEX($B:$B,IFERROR(MATCH($B55-Annex!$B$9/60,$B:$B),2)))))/Annex!$B$8)/1000,IF(Data!$B$2="",0,"-"))</f>
        <v>0.30515695723353586</v>
      </c>
      <c r="S55" s="50">
        <f>IFERROR((5.670373*10^-8*(U55+273.15)^4+((Annex!$B$5+Annex!$B$6)*(U55-V55)+Annex!$B$7*(U55-INDEX(U:U,IFERROR(MATCH($B55-Annex!$B$9/60,$B:$B),2)))/(60*($B55-INDEX($B:$B,IFERROR(MATCH($B55-Annex!$B$9/60,$B:$B),2)))))/Annex!$B$8)/1000,IF(Data!$B$2="",0,"-"))</f>
        <v>0.27008361735745273</v>
      </c>
      <c r="T55" s="20">
        <v>21.937000000000001</v>
      </c>
      <c r="U55" s="20">
        <v>21.513999999999999</v>
      </c>
      <c r="V55" s="20">
        <v>25.286000000000001</v>
      </c>
      <c r="W55" s="20">
        <v>506.85300000000001</v>
      </c>
      <c r="X55" s="20">
        <v>356.82900000000001</v>
      </c>
      <c r="Y55" s="20">
        <v>212.13200000000001</v>
      </c>
      <c r="Z55" s="20">
        <v>-100.70399999999999</v>
      </c>
      <c r="AA55" s="20">
        <v>94.72</v>
      </c>
      <c r="AB55" s="20">
        <v>76.221000000000004</v>
      </c>
      <c r="AC55" s="20">
        <v>88.573999999999998</v>
      </c>
      <c r="AD55" s="20">
        <v>79.179000000000002</v>
      </c>
      <c r="AE55" s="20">
        <v>34.344000000000001</v>
      </c>
      <c r="AF55" s="20">
        <v>23.212</v>
      </c>
      <c r="AG55" s="20">
        <v>22.303000000000001</v>
      </c>
      <c r="AH55" s="20">
        <v>22.120999999999999</v>
      </c>
      <c r="AI55" s="20">
        <v>21.550999999999998</v>
      </c>
    </row>
    <row r="56" spans="1:35" x14ac:dyDescent="0.3">
      <c r="A56" s="5">
        <v>55</v>
      </c>
      <c r="B56" s="19">
        <v>4.9696666735690087</v>
      </c>
      <c r="C56" s="20">
        <v>443.39242999999999</v>
      </c>
      <c r="D56" s="20">
        <v>429.99405100000001</v>
      </c>
      <c r="E56" s="20">
        <v>769.06429400000002</v>
      </c>
      <c r="F56" s="49">
        <f>IFERROR(SUM(C56:E56),IF(Data!$B$2="",0,"-"))</f>
        <v>1642.450775</v>
      </c>
      <c r="G56" s="50">
        <f>IFERROR(F56-Annex!$B$10,IF(Data!$B$2="",0,"-"))</f>
        <v>336.29277500000012</v>
      </c>
      <c r="H56" s="50">
        <f>IFERROR(-14000*(G56-INDEX(G:G,IFERROR(MATCH($B56-Annex!$B$11/60,$B:$B),2)))/(60*($B56-INDEX($B:$B,IFERROR(MATCH($B56-Annex!$B$11/60,$B:$B),2)))),IF(Data!$B$2="",0,"-"))</f>
        <v>12.716019563517841</v>
      </c>
      <c r="I56" s="50">
        <f>IFERROR(AVERAGE(INDEX(K:K,IFERROR(MATCH($B56-Annex!$B$4/60,$B:$B),2)):K56),IF(Data!$B$2="",0,"-"))</f>
        <v>0.14726712917321233</v>
      </c>
      <c r="J56" s="50">
        <f>IFERROR(AVERAGE(INDEX(L:L,IFERROR(MATCH($B56-Annex!$B$4/60,$B:$B),2)):L56),IF(Data!$B$2="",0,"-"))</f>
        <v>-4.4384163185469019E-2</v>
      </c>
      <c r="K56" s="50">
        <f>IFERROR((5.670373*10^-8*(M56+273.15)^4+((Annex!$B$5+Annex!$B$6)*(M56-O56)+Annex!$B$7*(M56-INDEX(M:M,IFERROR(MATCH($B56-Annex!$B$9/60,$B:$B),2)))/(60*($B56-INDEX($B:$B,IFERROR(MATCH($B56-Annex!$B$9/60,$B:$B),2)))))/Annex!$B$8)/1000,IF(Data!$B$2="",0,"-"))</f>
        <v>0.16770606128004595</v>
      </c>
      <c r="L56" s="50">
        <f>IFERROR((5.670373*10^-8*(N56+273.15)^4+((Annex!$B$5+Annex!$B$6)*(N56-O56)+Annex!$B$7*(N56-INDEX(N:N,IFERROR(MATCH($B56-Annex!$B$9/60,$B:$B),2)))/(60*($B56-INDEX($B:$B,IFERROR(MATCH($B56-Annex!$B$9/60,$B:$B),2)))))/Annex!$B$8)/1000,IF(Data!$B$2="",0,"-"))</f>
        <v>-4.8000947959398105E-2</v>
      </c>
      <c r="M56" s="20">
        <v>26.068000000000001</v>
      </c>
      <c r="N56" s="20">
        <v>23.957999999999998</v>
      </c>
      <c r="O56" s="20">
        <v>36.258000000000003</v>
      </c>
      <c r="P56" s="50">
        <f>IFERROR(AVERAGE(INDEX(R:R,IFERROR(MATCH($B56-Annex!$B$4/60,$B:$B),2)):R56),IF(Data!$B$2="",0,"-"))</f>
        <v>0.30768615127014087</v>
      </c>
      <c r="Q56" s="50">
        <f>IFERROR(AVERAGE(INDEX(S:S,IFERROR(MATCH($B56-Annex!$B$4/60,$B:$B),2)):S56),IF(Data!$B$2="",0,"-"))</f>
        <v>0.27986069338846831</v>
      </c>
      <c r="R56" s="50">
        <f>IFERROR((5.670373*10^-8*(T56+273.15)^4+((Annex!$B$5+Annex!$B$6)*(T56-V56)+Annex!$B$7*(T56-INDEX(T:T,IFERROR(MATCH($B56-Annex!$B$9/60,$B:$B),2)))/(60*($B56-INDEX($B:$B,IFERROR(MATCH($B56-Annex!$B$9/60,$B:$B),2)))))/Annex!$B$8)/1000,IF(Data!$B$2="",0,"-"))</f>
        <v>0.31128359300078234</v>
      </c>
      <c r="S56" s="50">
        <f>IFERROR((5.670373*10^-8*(U56+273.15)^4+((Annex!$B$5+Annex!$B$6)*(U56-V56)+Annex!$B$7*(U56-INDEX(U:U,IFERROR(MATCH($B56-Annex!$B$9/60,$B:$B),2)))/(60*($B56-INDEX($B:$B,IFERROR(MATCH($B56-Annex!$B$9/60,$B:$B),2)))))/Annex!$B$8)/1000,IF(Data!$B$2="",0,"-"))</f>
        <v>0.27215678161404888</v>
      </c>
      <c r="T56" s="20">
        <v>22.029</v>
      </c>
      <c r="U56" s="20">
        <v>21.533000000000001</v>
      </c>
      <c r="V56" s="20">
        <v>25.359000000000002</v>
      </c>
      <c r="W56" s="20">
        <v>483.673</v>
      </c>
      <c r="X56" s="20">
        <v>355.37200000000001</v>
      </c>
      <c r="Y56" s="20">
        <v>198.03700000000001</v>
      </c>
      <c r="Z56" s="20">
        <v>-99.247</v>
      </c>
      <c r="AA56" s="20">
        <v>95.856999999999999</v>
      </c>
      <c r="AB56" s="20">
        <v>77.620999999999995</v>
      </c>
      <c r="AC56" s="20">
        <v>90.102000000000004</v>
      </c>
      <c r="AD56" s="20">
        <v>83.625</v>
      </c>
      <c r="AE56" s="20">
        <v>34.89</v>
      </c>
      <c r="AF56" s="20">
        <v>23.449000000000002</v>
      </c>
      <c r="AG56" s="20">
        <v>22.376000000000001</v>
      </c>
      <c r="AH56" s="20">
        <v>22.193999999999999</v>
      </c>
      <c r="AI56" s="20">
        <v>21.643000000000001</v>
      </c>
    </row>
    <row r="57" spans="1:35" x14ac:dyDescent="0.3">
      <c r="A57" s="5">
        <v>56</v>
      </c>
      <c r="B57" s="19">
        <v>5.0680000078864396</v>
      </c>
      <c r="C57" s="20">
        <v>443.38402400000001</v>
      </c>
      <c r="D57" s="20">
        <v>430.01761199999999</v>
      </c>
      <c r="E57" s="20">
        <v>769.13838699999997</v>
      </c>
      <c r="F57" s="49">
        <f>IFERROR(SUM(C57:E57),IF(Data!$B$2="",0,"-"))</f>
        <v>1642.540023</v>
      </c>
      <c r="G57" s="50">
        <f>IFERROR(F57-Annex!$B$10,IF(Data!$B$2="",0,"-"))</f>
        <v>336.38202300000012</v>
      </c>
      <c r="H57" s="50">
        <f>IFERROR(-14000*(G57-INDEX(G:G,IFERROR(MATCH($B57-Annex!$B$11/60,$B:$B),2)))/(60*($B57-INDEX($B:$B,IFERROR(MATCH($B57-Annex!$B$11/60,$B:$B),2)))),IF(Data!$B$2="",0,"-"))</f>
        <v>-25.265528878578507</v>
      </c>
      <c r="I57" s="50">
        <f>IFERROR(AVERAGE(INDEX(K:K,IFERROR(MATCH($B57-Annex!$B$4/60,$B:$B),2)):K57),IF(Data!$B$2="",0,"-"))</f>
        <v>0.1546262902234338</v>
      </c>
      <c r="J57" s="50">
        <f>IFERROR(AVERAGE(INDEX(L:L,IFERROR(MATCH($B57-Annex!$B$4/60,$B:$B),2)):L57),IF(Data!$B$2="",0,"-"))</f>
        <v>-5.309953682174421E-2</v>
      </c>
      <c r="K57" s="50">
        <f>IFERROR((5.670373*10^-8*(M57+273.15)^4+((Annex!$B$5+Annex!$B$6)*(M57-O57)+Annex!$B$7*(M57-INDEX(M:M,IFERROR(MATCH($B57-Annex!$B$9/60,$B:$B),2)))/(60*($B57-INDEX($B:$B,IFERROR(MATCH($B57-Annex!$B$9/60,$B:$B),2)))))/Annex!$B$8)/1000,IF(Data!$B$2="",0,"-"))</f>
        <v>0.1470112134800072</v>
      </c>
      <c r="L57" s="50">
        <f>IFERROR((5.670373*10^-8*(N57+273.15)^4+((Annex!$B$5+Annex!$B$6)*(N57-O57)+Annex!$B$7*(N57-INDEX(N:N,IFERROR(MATCH($B57-Annex!$B$9/60,$B:$B),2)))/(60*($B57-INDEX($B:$B,IFERROR(MATCH($B57-Annex!$B$9/60,$B:$B),2)))))/Annex!$B$8)/1000,IF(Data!$B$2="",0,"-"))</f>
        <v>-9.1310378963376654E-2</v>
      </c>
      <c r="M57" s="20">
        <v>26.395</v>
      </c>
      <c r="N57" s="20">
        <v>24.158000000000001</v>
      </c>
      <c r="O57" s="20">
        <v>36.887</v>
      </c>
      <c r="P57" s="50">
        <f>IFERROR(AVERAGE(INDEX(R:R,IFERROR(MATCH($B57-Annex!$B$4/60,$B:$B),2)):R57),IF(Data!$B$2="",0,"-"))</f>
        <v>0.3044462336850407</v>
      </c>
      <c r="Q57" s="50">
        <f>IFERROR(AVERAGE(INDEX(S:S,IFERROR(MATCH($B57-Annex!$B$4/60,$B:$B),2)):S57),IF(Data!$B$2="",0,"-"))</f>
        <v>0.26619348813863392</v>
      </c>
      <c r="R57" s="50">
        <f>IFERROR((5.670373*10^-8*(T57+273.15)^4+((Annex!$B$5+Annex!$B$6)*(T57-V57)+Annex!$B$7*(T57-INDEX(T:T,IFERROR(MATCH($B57-Annex!$B$9/60,$B:$B),2)))/(60*($B57-INDEX($B:$B,IFERROR(MATCH($B57-Annex!$B$9/60,$B:$B),2)))))/Annex!$B$8)/1000,IF(Data!$B$2="",0,"-"))</f>
        <v>0.29221723274707129</v>
      </c>
      <c r="S57" s="50">
        <f>IFERROR((5.670373*10^-8*(U57+273.15)^4+((Annex!$B$5+Annex!$B$6)*(U57-V57)+Annex!$B$7*(U57-INDEX(U:U,IFERROR(MATCH($B57-Annex!$B$9/60,$B:$B),2)))/(60*($B57-INDEX($B:$B,IFERROR(MATCH($B57-Annex!$B$9/60,$B:$B),2)))))/Annex!$B$8)/1000,IF(Data!$B$2="",0,"-"))</f>
        <v>0.23756921041094195</v>
      </c>
      <c r="T57" s="20">
        <v>22.047000000000001</v>
      </c>
      <c r="U57" s="20">
        <v>21.568999999999999</v>
      </c>
      <c r="V57" s="20">
        <v>25.395</v>
      </c>
      <c r="W57" s="20">
        <v>493.75400000000002</v>
      </c>
      <c r="X57" s="20">
        <v>371.27</v>
      </c>
      <c r="Y57" s="20">
        <v>203.12200000000001</v>
      </c>
      <c r="Z57" s="20">
        <v>-105.836</v>
      </c>
      <c r="AA57" s="20">
        <v>96.495999999999995</v>
      </c>
      <c r="AB57" s="20">
        <v>77.656000000000006</v>
      </c>
      <c r="AC57" s="20">
        <v>88.644999999999996</v>
      </c>
      <c r="AD57" s="20">
        <v>88.058999999999997</v>
      </c>
      <c r="AE57" s="20">
        <v>35.412999999999997</v>
      </c>
      <c r="AF57" s="20">
        <v>23.594000000000001</v>
      </c>
      <c r="AG57" s="20">
        <v>22.539000000000001</v>
      </c>
      <c r="AH57" s="20">
        <v>22.303000000000001</v>
      </c>
      <c r="AI57" s="20">
        <v>21.68</v>
      </c>
    </row>
    <row r="58" spans="1:35" x14ac:dyDescent="0.3">
      <c r="A58" s="5">
        <v>57</v>
      </c>
      <c r="B58" s="19">
        <v>5.1623333408497274</v>
      </c>
      <c r="C58" s="20">
        <v>443.41008599999998</v>
      </c>
      <c r="D58" s="20">
        <v>430.03443900000002</v>
      </c>
      <c r="E58" s="20">
        <v>769.07439399999998</v>
      </c>
      <c r="F58" s="49">
        <f>IFERROR(SUM(C58:E58),IF(Data!$B$2="",0,"-"))</f>
        <v>1642.5189190000001</v>
      </c>
      <c r="G58" s="50">
        <f>IFERROR(F58-Annex!$B$10,IF(Data!$B$2="",0,"-"))</f>
        <v>336.36091900000019</v>
      </c>
      <c r="H58" s="50">
        <f>IFERROR(-14000*(G58-INDEX(G:G,IFERROR(MATCH($B58-Annex!$B$11/60,$B:$B),2)))/(60*($B58-INDEX($B:$B,IFERROR(MATCH($B58-Annex!$B$11/60,$B:$B),2)))),IF(Data!$B$2="",0,"-"))</f>
        <v>-3.1866495033697313</v>
      </c>
      <c r="I58" s="50">
        <f>IFERROR(AVERAGE(INDEX(K:K,IFERROR(MATCH($B58-Annex!$B$4/60,$B:$B),2)):K58),IF(Data!$B$2="",0,"-"))</f>
        <v>0.16628889503048774</v>
      </c>
      <c r="J58" s="50">
        <f>IFERROR(AVERAGE(INDEX(L:L,IFERROR(MATCH($B58-Annex!$B$4/60,$B:$B),2)):L58),IF(Data!$B$2="",0,"-"))</f>
        <v>-5.2049968968318927E-2</v>
      </c>
      <c r="K58" s="50">
        <f>IFERROR((5.670373*10^-8*(M58+273.15)^4+((Annex!$B$5+Annex!$B$6)*(M58-O58)+Annex!$B$7*(M58-INDEX(M:M,IFERROR(MATCH($B58-Annex!$B$9/60,$B:$B),2)))/(60*($B58-INDEX($B:$B,IFERROR(MATCH($B58-Annex!$B$9/60,$B:$B),2)))))/Annex!$B$8)/1000,IF(Data!$B$2="",0,"-"))</f>
        <v>0.19969869244039343</v>
      </c>
      <c r="L58" s="50">
        <f>IFERROR((5.670373*10^-8*(N58+273.15)^4+((Annex!$B$5+Annex!$B$6)*(N58-O58)+Annex!$B$7*(N58-INDEX(N:N,IFERROR(MATCH($B58-Annex!$B$9/60,$B:$B),2)))/(60*($B58-INDEX($B:$B,IFERROR(MATCH($B58-Annex!$B$9/60,$B:$B),2)))))/Annex!$B$8)/1000,IF(Data!$B$2="",0,"-"))</f>
        <v>-6.3446523055802118E-2</v>
      </c>
      <c r="M58" s="20">
        <v>26.795999999999999</v>
      </c>
      <c r="N58" s="20">
        <v>24.431000000000001</v>
      </c>
      <c r="O58" s="20">
        <v>37.283000000000001</v>
      </c>
      <c r="P58" s="50">
        <f>IFERROR(AVERAGE(INDEX(R:R,IFERROR(MATCH($B58-Annex!$B$4/60,$B:$B),2)):R58),IF(Data!$B$2="",0,"-"))</f>
        <v>0.29762368665142791</v>
      </c>
      <c r="Q58" s="50">
        <f>IFERROR(AVERAGE(INDEX(S:S,IFERROR(MATCH($B58-Annex!$B$4/60,$B:$B),2)):S58),IF(Data!$B$2="",0,"-"))</f>
        <v>0.26137907001282584</v>
      </c>
      <c r="R58" s="50">
        <f>IFERROR((5.670373*10^-8*(T58+273.15)^4+((Annex!$B$5+Annex!$B$6)*(T58-V58)+Annex!$B$7*(T58-INDEX(T:T,IFERROR(MATCH($B58-Annex!$B$9/60,$B:$B),2)))/(60*($B58-INDEX($B:$B,IFERROR(MATCH($B58-Annex!$B$9/60,$B:$B),2)))))/Annex!$B$8)/1000,IF(Data!$B$2="",0,"-"))</f>
        <v>0.2791740164926339</v>
      </c>
      <c r="S58" s="50">
        <f>IFERROR((5.670373*10^-8*(U58+273.15)^4+((Annex!$B$5+Annex!$B$6)*(U58-V58)+Annex!$B$7*(U58-INDEX(U:U,IFERROR(MATCH($B58-Annex!$B$9/60,$B:$B),2)))/(60*($B58-INDEX($B:$B,IFERROR(MATCH($B58-Annex!$B$9/60,$B:$B),2)))))/Annex!$B$8)/1000,IF(Data!$B$2="",0,"-"))</f>
        <v>0.27677549359689463</v>
      </c>
      <c r="T58" s="20">
        <v>22.175999999999998</v>
      </c>
      <c r="U58" s="20">
        <v>21.734999999999999</v>
      </c>
      <c r="V58" s="20">
        <v>26.068000000000001</v>
      </c>
      <c r="W58" s="20">
        <v>499.09800000000001</v>
      </c>
      <c r="X58" s="20">
        <v>369.13200000000001</v>
      </c>
      <c r="Y58" s="20">
        <v>208.804</v>
      </c>
      <c r="Z58" s="20">
        <v>-110.88800000000001</v>
      </c>
      <c r="AA58" s="20">
        <v>104.542</v>
      </c>
      <c r="AB58" s="20">
        <v>82.792000000000002</v>
      </c>
      <c r="AC58" s="20">
        <v>94.045000000000002</v>
      </c>
      <c r="AD58" s="20">
        <v>93.245999999999995</v>
      </c>
      <c r="AE58" s="20">
        <v>36.024000000000001</v>
      </c>
      <c r="AF58" s="20">
        <v>23.757999999999999</v>
      </c>
      <c r="AG58" s="20">
        <v>22.757999999999999</v>
      </c>
      <c r="AH58" s="20">
        <v>22.539000000000001</v>
      </c>
      <c r="AI58" s="20">
        <v>21.864000000000001</v>
      </c>
    </row>
    <row r="59" spans="1:35" x14ac:dyDescent="0.3">
      <c r="A59" s="5">
        <v>58</v>
      </c>
      <c r="B59" s="19">
        <v>5.2563333360012621</v>
      </c>
      <c r="C59" s="20">
        <v>443.39075100000002</v>
      </c>
      <c r="D59" s="20">
        <v>430.02770600000002</v>
      </c>
      <c r="E59" s="20">
        <v>769.09123</v>
      </c>
      <c r="F59" s="49">
        <f>IFERROR(SUM(C59:E59),IF(Data!$B$2="",0,"-"))</f>
        <v>1642.509687</v>
      </c>
      <c r="G59" s="50">
        <f>IFERROR(F59-Annex!$B$10,IF(Data!$B$2="",0,"-"))</f>
        <v>336.35168700000008</v>
      </c>
      <c r="H59" s="50">
        <f>IFERROR(-14000*(G59-INDEX(G:G,IFERROR(MATCH($B59-Annex!$B$11/60,$B:$B),2)))/(60*($B59-INDEX($B:$B,IFERROR(MATCH($B59-Annex!$B$11/60,$B:$B),2)))),IF(Data!$B$2="",0,"-"))</f>
        <v>-7.2964968041916505</v>
      </c>
      <c r="I59" s="50">
        <f>IFERROR(AVERAGE(INDEX(K:K,IFERROR(MATCH($B59-Annex!$B$4/60,$B:$B),2)):K59),IF(Data!$B$2="",0,"-"))</f>
        <v>0.16770153677010316</v>
      </c>
      <c r="J59" s="50">
        <f>IFERROR(AVERAGE(INDEX(L:L,IFERROR(MATCH($B59-Annex!$B$4/60,$B:$B),2)):L59),IF(Data!$B$2="",0,"-"))</f>
        <v>-6.0365765966939273E-2</v>
      </c>
      <c r="K59" s="50">
        <f>IFERROR((5.670373*10^-8*(M59+273.15)^4+((Annex!$B$5+Annex!$B$6)*(M59-O59)+Annex!$B$7*(M59-INDEX(M:M,IFERROR(MATCH($B59-Annex!$B$9/60,$B:$B),2)))/(60*($B59-INDEX($B:$B,IFERROR(MATCH($B59-Annex!$B$9/60,$B:$B),2)))))/Annex!$B$8)/1000,IF(Data!$B$2="",0,"-"))</f>
        <v>0.18257157239472566</v>
      </c>
      <c r="L59" s="50">
        <f>IFERROR((5.670373*10^-8*(N59+273.15)^4+((Annex!$B$5+Annex!$B$6)*(N59-O59)+Annex!$B$7*(N59-INDEX(N:N,IFERROR(MATCH($B59-Annex!$B$9/60,$B:$B),2)))/(60*($B59-INDEX($B:$B,IFERROR(MATCH($B59-Annex!$B$9/60,$B:$B),2)))))/Annex!$B$8)/1000,IF(Data!$B$2="",0,"-"))</f>
        <v>-0.11964225957091196</v>
      </c>
      <c r="M59" s="20">
        <v>27.140999999999998</v>
      </c>
      <c r="N59" s="20">
        <v>24.594999999999999</v>
      </c>
      <c r="O59" s="20">
        <v>38.253999999999998</v>
      </c>
      <c r="P59" s="50">
        <f>IFERROR(AVERAGE(INDEX(R:R,IFERROR(MATCH($B59-Annex!$B$4/60,$B:$B),2)):R59),IF(Data!$B$2="",0,"-"))</f>
        <v>0.29263037730640989</v>
      </c>
      <c r="Q59" s="50">
        <f>IFERROR(AVERAGE(INDEX(S:S,IFERROR(MATCH($B59-Annex!$B$4/60,$B:$B),2)):S59),IF(Data!$B$2="",0,"-"))</f>
        <v>0.2569685239993677</v>
      </c>
      <c r="R59" s="50">
        <f>IFERROR((5.670373*10^-8*(T59+273.15)^4+((Annex!$B$5+Annex!$B$6)*(T59-V59)+Annex!$B$7*(T59-INDEX(T:T,IFERROR(MATCH($B59-Annex!$B$9/60,$B:$B),2)))/(60*($B59-INDEX($B:$B,IFERROR(MATCH($B59-Annex!$B$9/60,$B:$B),2)))))/Annex!$B$8)/1000,IF(Data!$B$2="",0,"-"))</f>
        <v>0.25831526742669542</v>
      </c>
      <c r="S59" s="50">
        <f>IFERROR((5.670373*10^-8*(U59+273.15)^4+((Annex!$B$5+Annex!$B$6)*(U59-V59)+Annex!$B$7*(U59-INDEX(U:U,IFERROR(MATCH($B59-Annex!$B$9/60,$B:$B),2)))/(60*($B59-INDEX($B:$B,IFERROR(MATCH($B59-Annex!$B$9/60,$B:$B),2)))))/Annex!$B$8)/1000,IF(Data!$B$2="",0,"-"))</f>
        <v>0.22864145697300431</v>
      </c>
      <c r="T59" s="20">
        <v>22.193999999999999</v>
      </c>
      <c r="U59" s="20">
        <v>21.716000000000001</v>
      </c>
      <c r="V59" s="20">
        <v>26.486000000000001</v>
      </c>
      <c r="W59" s="20">
        <v>501.23500000000001</v>
      </c>
      <c r="X59" s="20">
        <v>363.53500000000003</v>
      </c>
      <c r="Y59" s="20">
        <v>215.9</v>
      </c>
      <c r="Z59" s="20">
        <v>-128.56</v>
      </c>
      <c r="AA59" s="20">
        <v>112.339</v>
      </c>
      <c r="AB59" s="20">
        <v>88.573999999999998</v>
      </c>
      <c r="AC59" s="20">
        <v>95.519000000000005</v>
      </c>
      <c r="AD59" s="20">
        <v>100.02200000000001</v>
      </c>
      <c r="AE59" s="20">
        <v>36.832999999999998</v>
      </c>
      <c r="AF59" s="20">
        <v>23.994</v>
      </c>
      <c r="AG59" s="20">
        <v>22.902999999999999</v>
      </c>
      <c r="AH59" s="20">
        <v>22.667000000000002</v>
      </c>
      <c r="AI59" s="20">
        <v>21.992000000000001</v>
      </c>
    </row>
    <row r="60" spans="1:35" x14ac:dyDescent="0.3">
      <c r="A60" s="5">
        <v>59</v>
      </c>
      <c r="B60" s="19">
        <v>5.3503333311527967</v>
      </c>
      <c r="C60" s="20">
        <v>443.47903200000002</v>
      </c>
      <c r="D60" s="20">
        <v>430.04201799999998</v>
      </c>
      <c r="E60" s="20">
        <v>769.06597499999998</v>
      </c>
      <c r="F60" s="49">
        <f>IFERROR(SUM(C60:E60),IF(Data!$B$2="",0,"-"))</f>
        <v>1642.587025</v>
      </c>
      <c r="G60" s="50">
        <f>IFERROR(F60-Annex!$B$10,IF(Data!$B$2="",0,"-"))</f>
        <v>336.42902500000014</v>
      </c>
      <c r="H60" s="50">
        <f>IFERROR(-14000*(G60-INDEX(G:G,IFERROR(MATCH($B60-Annex!$B$11/60,$B:$B),2)))/(60*($B60-INDEX($B:$B,IFERROR(MATCH($B60-Annex!$B$11/60,$B:$B),2)))),IF(Data!$B$2="",0,"-"))</f>
        <v>-30.591831651723997</v>
      </c>
      <c r="I60" s="50">
        <f>IFERROR(AVERAGE(INDEX(K:K,IFERROR(MATCH($B60-Annex!$B$4/60,$B:$B),2)):K60),IF(Data!$B$2="",0,"-"))</f>
        <v>0.15988754556627979</v>
      </c>
      <c r="J60" s="50">
        <f>IFERROR(AVERAGE(INDEX(L:L,IFERROR(MATCH($B60-Annex!$B$4/60,$B:$B),2)):L60),IF(Data!$B$2="",0,"-"))</f>
        <v>-8.9126561313645686E-2</v>
      </c>
      <c r="K60" s="50">
        <f>IFERROR((5.670373*10^-8*(M60+273.15)^4+((Annex!$B$5+Annex!$B$6)*(M60-O60)+Annex!$B$7*(M60-INDEX(M:M,IFERROR(MATCH($B60-Annex!$B$9/60,$B:$B),2)))/(60*($B60-INDEX($B:$B,IFERROR(MATCH($B60-Annex!$B$9/60,$B:$B),2)))))/Annex!$B$8)/1000,IF(Data!$B$2="",0,"-"))</f>
        <v>7.8486309891683162E-2</v>
      </c>
      <c r="L60" s="50">
        <f>IFERROR((5.670373*10^-8*(N60+273.15)^4+((Annex!$B$5+Annex!$B$6)*(N60-O60)+Annex!$B$7*(N60-INDEX(N:N,IFERROR(MATCH($B60-Annex!$B$9/60,$B:$B),2)))/(60*($B60-INDEX($B:$B,IFERROR(MATCH($B60-Annex!$B$9/60,$B:$B),2)))))/Annex!$B$8)/1000,IF(Data!$B$2="",0,"-"))</f>
        <v>-0.2225089760039462</v>
      </c>
      <c r="M60" s="20">
        <v>27.504999999999999</v>
      </c>
      <c r="N60" s="20">
        <v>24.849</v>
      </c>
      <c r="O60" s="20">
        <v>40.213000000000001</v>
      </c>
      <c r="P60" s="50">
        <f>IFERROR(AVERAGE(INDEX(R:R,IFERROR(MATCH($B60-Annex!$B$4/60,$B:$B),2)):R60),IF(Data!$B$2="",0,"-"))</f>
        <v>0.27758732815865966</v>
      </c>
      <c r="Q60" s="50">
        <f>IFERROR(AVERAGE(INDEX(S:S,IFERROR(MATCH($B60-Annex!$B$4/60,$B:$B),2)):S60),IF(Data!$B$2="",0,"-"))</f>
        <v>0.2416712758665524</v>
      </c>
      <c r="R60" s="50">
        <f>IFERROR((5.670373*10^-8*(T60+273.15)^4+((Annex!$B$5+Annex!$B$6)*(T60-V60)+Annex!$B$7*(T60-INDEX(T:T,IFERROR(MATCH($B60-Annex!$B$9/60,$B:$B),2)))/(60*($B60-INDEX($B:$B,IFERROR(MATCH($B60-Annex!$B$9/60,$B:$B),2)))))/Annex!$B$8)/1000,IF(Data!$B$2="",0,"-"))</f>
        <v>0.18464968162078635</v>
      </c>
      <c r="S60" s="50">
        <f>IFERROR((5.670373*10^-8*(U60+273.15)^4+((Annex!$B$5+Annex!$B$6)*(U60-V60)+Annex!$B$7*(U60-INDEX(U:U,IFERROR(MATCH($B60-Annex!$B$9/60,$B:$B),2)))/(60*($B60-INDEX($B:$B,IFERROR(MATCH($B60-Annex!$B$9/60,$B:$B),2)))))/Annex!$B$8)/1000,IF(Data!$B$2="",0,"-"))</f>
        <v>0.15779886852390843</v>
      </c>
      <c r="T60" s="20">
        <v>22.23</v>
      </c>
      <c r="U60" s="20">
        <v>21.79</v>
      </c>
      <c r="V60" s="20">
        <v>27.068000000000001</v>
      </c>
      <c r="W60" s="20">
        <v>526.35</v>
      </c>
      <c r="X60" s="20">
        <v>376.42200000000003</v>
      </c>
      <c r="Y60" s="20">
        <v>224.67599999999999</v>
      </c>
      <c r="Z60" s="20">
        <v>-138.54900000000001</v>
      </c>
      <c r="AA60" s="20">
        <v>116.117</v>
      </c>
      <c r="AB60" s="20">
        <v>94.861999999999995</v>
      </c>
      <c r="AC60" s="20">
        <v>96.869</v>
      </c>
      <c r="AD60" s="20">
        <v>109.16800000000001</v>
      </c>
      <c r="AE60" s="20">
        <v>37.625</v>
      </c>
      <c r="AF60" s="20">
        <v>24.231000000000002</v>
      </c>
      <c r="AG60" s="20">
        <v>23.048999999999999</v>
      </c>
      <c r="AH60" s="20">
        <v>22.794</v>
      </c>
      <c r="AI60" s="20">
        <v>22.065999999999999</v>
      </c>
    </row>
    <row r="61" spans="1:35" x14ac:dyDescent="0.3">
      <c r="A61" s="5">
        <v>60</v>
      </c>
      <c r="B61" s="19">
        <v>5.4441666731145233</v>
      </c>
      <c r="C61" s="20">
        <v>443.43531400000001</v>
      </c>
      <c r="D61" s="20">
        <v>430.08493099999998</v>
      </c>
      <c r="E61" s="20">
        <v>768.99609099999998</v>
      </c>
      <c r="F61" s="49">
        <f>IFERROR(SUM(C61:E61),IF(Data!$B$2="",0,"-"))</f>
        <v>1642.5163359999999</v>
      </c>
      <c r="G61" s="50">
        <f>IFERROR(F61-Annex!$B$10,IF(Data!$B$2="",0,"-"))</f>
        <v>336.35833600000001</v>
      </c>
      <c r="H61" s="50">
        <f>IFERROR(-14000*(G61-INDEX(G:G,IFERROR(MATCH($B61-Annex!$B$11/60,$B:$B),2)))/(60*($B61-INDEX($B:$B,IFERROR(MATCH($B61-Annex!$B$11/60,$B:$B),2)))),IF(Data!$B$2="",0,"-"))</f>
        <v>-19.325809969236449</v>
      </c>
      <c r="I61" s="50">
        <f>IFERROR(AVERAGE(INDEX(K:K,IFERROR(MATCH($B61-Annex!$B$4/60,$B:$B),2)):K61),IF(Data!$B$2="",0,"-"))</f>
        <v>0.13805852963004767</v>
      </c>
      <c r="J61" s="50">
        <f>IFERROR(AVERAGE(INDEX(L:L,IFERROR(MATCH($B61-Annex!$B$4/60,$B:$B),2)):L61),IF(Data!$B$2="",0,"-"))</f>
        <v>-0.11938855735035757</v>
      </c>
      <c r="K61" s="50">
        <f>IFERROR((5.670373*10^-8*(M61+273.15)^4+((Annex!$B$5+Annex!$B$6)*(M61-O61)+Annex!$B$7*(M61-INDEX(M:M,IFERROR(MATCH($B61-Annex!$B$9/60,$B:$B),2)))/(60*($B61-INDEX($B:$B,IFERROR(MATCH($B61-Annex!$B$9/60,$B:$B),2)))))/Annex!$B$8)/1000,IF(Data!$B$2="",0,"-"))</f>
        <v>8.850479352137881E-3</v>
      </c>
      <c r="L61" s="50">
        <f>IFERROR((5.670373*10^-8*(N61+273.15)^4+((Annex!$B$5+Annex!$B$6)*(N61-O61)+Annex!$B$7*(N61-INDEX(N:N,IFERROR(MATCH($B61-Annex!$B$9/60,$B:$B),2)))/(60*($B61-INDEX($B:$B,IFERROR(MATCH($B61-Annex!$B$9/60,$B:$B),2)))))/Annex!$B$8)/1000,IF(Data!$B$2="",0,"-"))</f>
        <v>-0.24602501553876227</v>
      </c>
      <c r="M61" s="20">
        <v>27.832000000000001</v>
      </c>
      <c r="N61" s="20">
        <v>25.103999999999999</v>
      </c>
      <c r="O61" s="20">
        <v>41.67</v>
      </c>
      <c r="P61" s="50">
        <f>IFERROR(AVERAGE(INDEX(R:R,IFERROR(MATCH($B61-Annex!$B$4/60,$B:$B),2)):R61),IF(Data!$B$2="",0,"-"))</f>
        <v>0.26384476680962193</v>
      </c>
      <c r="Q61" s="50">
        <f>IFERROR(AVERAGE(INDEX(S:S,IFERROR(MATCH($B61-Annex!$B$4/60,$B:$B),2)):S61),IF(Data!$B$2="",0,"-"))</f>
        <v>0.23436439737055889</v>
      </c>
      <c r="R61" s="50">
        <f>IFERROR((5.670373*10^-8*(T61+273.15)^4+((Annex!$B$5+Annex!$B$6)*(T61-V61)+Annex!$B$7*(T61-INDEX(T:T,IFERROR(MATCH($B61-Annex!$B$9/60,$B:$B),2)))/(60*($B61-INDEX($B:$B,IFERROR(MATCH($B61-Annex!$B$9/60,$B:$B),2)))))/Annex!$B$8)/1000,IF(Data!$B$2="",0,"-"))</f>
        <v>0.21611661914584843</v>
      </c>
      <c r="S61" s="50">
        <f>IFERROR((5.670373*10^-8*(U61+273.15)^4+((Annex!$B$5+Annex!$B$6)*(U61-V61)+Annex!$B$7*(U61-INDEX(U:U,IFERROR(MATCH($B61-Annex!$B$9/60,$B:$B),2)))/(60*($B61-INDEX($B:$B,IFERROR(MATCH($B61-Annex!$B$9/60,$B:$B),2)))))/Annex!$B$8)/1000,IF(Data!$B$2="",0,"-"))</f>
        <v>0.19752535311766134</v>
      </c>
      <c r="T61" s="20">
        <v>22.321000000000002</v>
      </c>
      <c r="U61" s="20">
        <v>21.864000000000001</v>
      </c>
      <c r="V61" s="20">
        <v>27.213999999999999</v>
      </c>
      <c r="W61" s="20">
        <v>547.48</v>
      </c>
      <c r="X61" s="20">
        <v>388.86500000000001</v>
      </c>
      <c r="Y61" s="20">
        <v>240.28399999999999</v>
      </c>
      <c r="Z61" s="20">
        <v>-146.63300000000001</v>
      </c>
      <c r="AA61" s="20">
        <v>111.27800000000001</v>
      </c>
      <c r="AB61" s="20">
        <v>87.775000000000006</v>
      </c>
      <c r="AC61" s="20">
        <v>94.790999999999997</v>
      </c>
      <c r="AD61" s="20">
        <v>116.081</v>
      </c>
      <c r="AE61" s="20">
        <v>38.380000000000003</v>
      </c>
      <c r="AF61" s="20">
        <v>24.431000000000001</v>
      </c>
      <c r="AG61" s="20">
        <v>23.285</v>
      </c>
      <c r="AH61" s="20">
        <v>23.012</v>
      </c>
      <c r="AI61" s="20">
        <v>22.157</v>
      </c>
    </row>
    <row r="62" spans="1:35" x14ac:dyDescent="0.3">
      <c r="A62" s="5">
        <v>61</v>
      </c>
      <c r="B62" s="19">
        <v>5.5376666667871177</v>
      </c>
      <c r="C62" s="20">
        <v>443.450446</v>
      </c>
      <c r="D62" s="20">
        <v>430.08998400000002</v>
      </c>
      <c r="E62" s="20">
        <v>768.99945400000001</v>
      </c>
      <c r="F62" s="49">
        <f>IFERROR(SUM(C62:E62),IF(Data!$B$2="",0,"-"))</f>
        <v>1642.539884</v>
      </c>
      <c r="G62" s="50">
        <f>IFERROR(F62-Annex!$B$10,IF(Data!$B$2="",0,"-"))</f>
        <v>336.38188400000013</v>
      </c>
      <c r="H62" s="50">
        <f>IFERROR(-14000*(G62-INDEX(G:G,IFERROR(MATCH($B62-Annex!$B$11/60,$B:$B),2)))/(60*($B62-INDEX($B:$B,IFERROR(MATCH($B62-Annex!$B$11/60,$B:$B),2)))),IF(Data!$B$2="",0,"-"))</f>
        <v>-7.8877446802061151</v>
      </c>
      <c r="I62" s="50">
        <f>IFERROR(AVERAGE(INDEX(K:K,IFERROR(MATCH($B62-Annex!$B$4/60,$B:$B),2)):K62),IF(Data!$B$2="",0,"-"))</f>
        <v>0.11515744299448985</v>
      </c>
      <c r="J62" s="50">
        <f>IFERROR(AVERAGE(INDEX(L:L,IFERROR(MATCH($B62-Annex!$B$4/60,$B:$B),2)):L62),IF(Data!$B$2="",0,"-"))</f>
        <v>-0.15411659612023043</v>
      </c>
      <c r="K62" s="50">
        <f>IFERROR((5.670373*10^-8*(M62+273.15)^4+((Annex!$B$5+Annex!$B$6)*(M62-O62)+Annex!$B$7*(M62-INDEX(M:M,IFERROR(MATCH($B62-Annex!$B$9/60,$B:$B),2)))/(60*($B62-INDEX($B:$B,IFERROR(MATCH($B62-Annex!$B$9/60,$B:$B),2)))))/Annex!$B$8)/1000,IF(Data!$B$2="",0,"-"))</f>
        <v>2.1777772122435691E-2</v>
      </c>
      <c r="L62" s="50">
        <f>IFERROR((5.670373*10^-8*(N62+273.15)^4+((Annex!$B$5+Annex!$B$6)*(N62-O62)+Annex!$B$7*(N62-INDEX(N:N,IFERROR(MATCH($B62-Annex!$B$9/60,$B:$B),2)))/(60*($B62-INDEX($B:$B,IFERROR(MATCH($B62-Annex!$B$9/60,$B:$B),2)))))/Annex!$B$8)/1000,IF(Data!$B$2="",0,"-"))</f>
        <v>-0.28788207174941566</v>
      </c>
      <c r="M62" s="20">
        <v>28.213999999999999</v>
      </c>
      <c r="N62" s="20">
        <v>25.286000000000001</v>
      </c>
      <c r="O62" s="20">
        <v>42.029000000000003</v>
      </c>
      <c r="P62" s="50">
        <f>IFERROR(AVERAGE(INDEX(R:R,IFERROR(MATCH($B62-Annex!$B$4/60,$B:$B),2)):R62),IF(Data!$B$2="",0,"-"))</f>
        <v>0.25537817866100215</v>
      </c>
      <c r="Q62" s="50">
        <f>IFERROR(AVERAGE(INDEX(S:S,IFERROR(MATCH($B62-Annex!$B$4/60,$B:$B),2)):S62),IF(Data!$B$2="",0,"-"))</f>
        <v>0.22020173058735937</v>
      </c>
      <c r="R62" s="50">
        <f>IFERROR((5.670373*10^-8*(T62+273.15)^4+((Annex!$B$5+Annex!$B$6)*(T62-V62)+Annex!$B$7*(T62-INDEX(T:T,IFERROR(MATCH($B62-Annex!$B$9/60,$B:$B),2)))/(60*($B62-INDEX($B:$B,IFERROR(MATCH($B62-Annex!$B$9/60,$B:$B),2)))))/Annex!$B$8)/1000,IF(Data!$B$2="",0,"-"))</f>
        <v>0.24589084019319754</v>
      </c>
      <c r="S62" s="50">
        <f>IFERROR((5.670373*10^-8*(U62+273.15)^4+((Annex!$B$5+Annex!$B$6)*(U62-V62)+Annex!$B$7*(U62-INDEX(U:U,IFERROR(MATCH($B62-Annex!$B$9/60,$B:$B),2)))/(60*($B62-INDEX($B:$B,IFERROR(MATCH($B62-Annex!$B$9/60,$B:$B),2)))))/Annex!$B$8)/1000,IF(Data!$B$2="",0,"-"))</f>
        <v>0.17094494987505618</v>
      </c>
      <c r="T62" s="20">
        <v>22.43</v>
      </c>
      <c r="U62" s="20">
        <v>21.9</v>
      </c>
      <c r="V62" s="20">
        <v>27.414000000000001</v>
      </c>
      <c r="W62" s="20">
        <v>557.03899999999999</v>
      </c>
      <c r="X62" s="20">
        <v>385.03399999999999</v>
      </c>
      <c r="Y62" s="20">
        <v>241.83099999999999</v>
      </c>
      <c r="Z62" s="20">
        <v>-157.93</v>
      </c>
      <c r="AA62" s="20">
        <v>124.506</v>
      </c>
      <c r="AB62" s="20">
        <v>96.212000000000003</v>
      </c>
      <c r="AC62" s="20">
        <v>97.74</v>
      </c>
      <c r="AD62" s="20">
        <v>123.836</v>
      </c>
      <c r="AE62" s="20">
        <v>38.954999999999998</v>
      </c>
      <c r="AF62" s="20">
        <v>24.686</v>
      </c>
      <c r="AG62" s="20">
        <v>23.393999999999998</v>
      </c>
      <c r="AH62" s="20">
        <v>23.085000000000001</v>
      </c>
      <c r="AI62" s="20">
        <v>22.285</v>
      </c>
    </row>
    <row r="63" spans="1:35" x14ac:dyDescent="0.3">
      <c r="A63" s="5">
        <v>62</v>
      </c>
      <c r="B63" s="19">
        <v>5.6366666662506759</v>
      </c>
      <c r="C63" s="20">
        <v>443.46893699999998</v>
      </c>
      <c r="D63" s="20">
        <v>430.09755200000001</v>
      </c>
      <c r="E63" s="20">
        <v>769.03398400000003</v>
      </c>
      <c r="F63" s="49">
        <f>IFERROR(SUM(C63:E63),IF(Data!$B$2="",0,"-"))</f>
        <v>1642.600473</v>
      </c>
      <c r="G63" s="50">
        <f>IFERROR(F63-Annex!$B$10,IF(Data!$B$2="",0,"-"))</f>
        <v>336.44247300000006</v>
      </c>
      <c r="H63" s="50">
        <f>IFERROR(-14000*(G63-INDEX(G:G,IFERROR(MATCH($B63-Annex!$B$11/60,$B:$B),2)))/(60*($B63-INDEX($B:$B,IFERROR(MATCH($B63-Annex!$B$11/60,$B:$B),2)))),IF(Data!$B$2="",0,"-"))</f>
        <v>-46.042854853060746</v>
      </c>
      <c r="I63" s="50">
        <f>IFERROR(AVERAGE(INDEX(K:K,IFERROR(MATCH($B63-Annex!$B$4/60,$B:$B),2)):K63),IF(Data!$B$2="",0,"-"))</f>
        <v>7.7940810652864609E-2</v>
      </c>
      <c r="J63" s="50">
        <f>IFERROR(AVERAGE(INDEX(L:L,IFERROR(MATCH($B63-Annex!$B$4/60,$B:$B),2)):L63),IF(Data!$B$2="",0,"-"))</f>
        <v>-0.19694249801211777</v>
      </c>
      <c r="K63" s="50">
        <f>IFERROR((5.670373*10^-8*(M63+273.15)^4+((Annex!$B$5+Annex!$B$6)*(M63-O63)+Annex!$B$7*(M63-INDEX(M:M,IFERROR(MATCH($B63-Annex!$B$9/60,$B:$B),2)))/(60*($B63-INDEX($B:$B,IFERROR(MATCH($B63-Annex!$B$9/60,$B:$B),2)))))/Annex!$B$8)/1000,IF(Data!$B$2="",0,"-"))</f>
        <v>-9.2810365111330728E-2</v>
      </c>
      <c r="L63" s="50">
        <f>IFERROR((5.670373*10^-8*(N63+273.15)^4+((Annex!$B$5+Annex!$B$6)*(N63-O63)+Annex!$B$7*(N63-INDEX(N:N,IFERROR(MATCH($B63-Annex!$B$9/60,$B:$B),2)))/(60*($B63-INDEX($B:$B,IFERROR(MATCH($B63-Annex!$B$9/60,$B:$B),2)))))/Annex!$B$8)/1000,IF(Data!$B$2="",0,"-"))</f>
        <v>-0.34778226120260963</v>
      </c>
      <c r="M63" s="20">
        <v>28.524000000000001</v>
      </c>
      <c r="N63" s="20">
        <v>25.632000000000001</v>
      </c>
      <c r="O63" s="20">
        <v>44.115000000000002</v>
      </c>
      <c r="P63" s="50">
        <f>IFERROR(AVERAGE(INDEX(R:R,IFERROR(MATCH($B63-Annex!$B$4/60,$B:$B),2)):R63),IF(Data!$B$2="",0,"-"))</f>
        <v>0.24163476099440853</v>
      </c>
      <c r="Q63" s="50">
        <f>IFERROR(AVERAGE(INDEX(S:S,IFERROR(MATCH($B63-Annex!$B$4/60,$B:$B),2)):S63),IF(Data!$B$2="",0,"-"))</f>
        <v>0.20267993608998114</v>
      </c>
      <c r="R63" s="50">
        <f>IFERROR((5.670373*10^-8*(T63+273.15)^4+((Annex!$B$5+Annex!$B$6)*(T63-V63)+Annex!$B$7*(T63-INDEX(T:T,IFERROR(MATCH($B63-Annex!$B$9/60,$B:$B),2)))/(60*($B63-INDEX($B:$B,IFERROR(MATCH($B63-Annex!$B$9/60,$B:$B),2)))))/Annex!$B$8)/1000,IF(Data!$B$2="",0,"-"))</f>
        <v>0.21507966933462688</v>
      </c>
      <c r="S63" s="50">
        <f>IFERROR((5.670373*10^-8*(U63+273.15)^4+((Annex!$B$5+Annex!$B$6)*(U63-V63)+Annex!$B$7*(U63-INDEX(U:U,IFERROR(MATCH($B63-Annex!$B$9/60,$B:$B),2)))/(60*($B63-INDEX($B:$B,IFERROR(MATCH($B63-Annex!$B$9/60,$B:$B),2)))))/Annex!$B$8)/1000,IF(Data!$B$2="",0,"-"))</f>
        <v>0.14950422013240114</v>
      </c>
      <c r="T63" s="20">
        <v>22.484999999999999</v>
      </c>
      <c r="U63" s="20">
        <v>21.956</v>
      </c>
      <c r="V63" s="20">
        <v>27.687000000000001</v>
      </c>
      <c r="W63" s="20">
        <v>569.74699999999996</v>
      </c>
      <c r="X63" s="20">
        <v>395.82</v>
      </c>
      <c r="Y63" s="20">
        <v>246.601</v>
      </c>
      <c r="Z63" s="20">
        <v>-155.77099999999999</v>
      </c>
      <c r="AA63" s="20">
        <v>126.373</v>
      </c>
      <c r="AB63" s="20">
        <v>101.63</v>
      </c>
      <c r="AC63" s="20">
        <v>99.79</v>
      </c>
      <c r="AD63" s="20">
        <v>137.39599999999999</v>
      </c>
      <c r="AE63" s="20">
        <v>39.997999999999998</v>
      </c>
      <c r="AF63" s="20">
        <v>24.94</v>
      </c>
      <c r="AG63" s="20">
        <v>23.631</v>
      </c>
      <c r="AH63" s="20">
        <v>23.212</v>
      </c>
      <c r="AI63" s="20">
        <v>22.411999999999999</v>
      </c>
    </row>
    <row r="64" spans="1:35" x14ac:dyDescent="0.3">
      <c r="A64" s="5">
        <v>63</v>
      </c>
      <c r="B64" s="19">
        <v>5.7308333355467767</v>
      </c>
      <c r="C64" s="20">
        <v>443.49079599999999</v>
      </c>
      <c r="D64" s="20">
        <v>430.104285</v>
      </c>
      <c r="E64" s="20">
        <v>769.024719</v>
      </c>
      <c r="F64" s="49">
        <f>IFERROR(SUM(C64:E64),IF(Data!$B$2="",0,"-"))</f>
        <v>1642.6197999999999</v>
      </c>
      <c r="G64" s="50">
        <f>IFERROR(F64-Annex!$B$10,IF(Data!$B$2="",0,"-"))</f>
        <v>336.46180000000004</v>
      </c>
      <c r="H64" s="50">
        <f>IFERROR(-14000*(G64-INDEX(G:G,IFERROR(MATCH($B64-Annex!$B$11/60,$B:$B),2)))/(60*($B64-INDEX($B:$B,IFERROR(MATCH($B64-Annex!$B$11/60,$B:$B),2)))),IF(Data!$B$2="",0,"-"))</f>
        <v>-23.65070248993333</v>
      </c>
      <c r="I64" s="50">
        <f>IFERROR(AVERAGE(INDEX(K:K,IFERROR(MATCH($B64-Annex!$B$4/60,$B:$B),2)):K64),IF(Data!$B$2="",0,"-"))</f>
        <v>4.2105241557421659E-2</v>
      </c>
      <c r="J64" s="50">
        <f>IFERROR(AVERAGE(INDEX(L:L,IFERROR(MATCH($B64-Annex!$B$4/60,$B:$B),2)):L64),IF(Data!$B$2="",0,"-"))</f>
        <v>-0.23691306127049089</v>
      </c>
      <c r="K64" s="50">
        <f>IFERROR((5.670373*10^-8*(M64+273.15)^4+((Annex!$B$5+Annex!$B$6)*(M64-O64)+Annex!$B$7*(M64-INDEX(M:M,IFERROR(MATCH($B64-Annex!$B$9/60,$B:$B),2)))/(60*($B64-INDEX($B:$B,IFERROR(MATCH($B64-Annex!$B$9/60,$B:$B),2)))))/Annex!$B$8)/1000,IF(Data!$B$2="",0,"-"))</f>
        <v>-0.10383777018809348</v>
      </c>
      <c r="L64" s="50">
        <f>IFERROR((5.670373*10^-8*(N64+273.15)^4+((Annex!$B$5+Annex!$B$6)*(N64-O64)+Annex!$B$7*(N64-INDEX(N:N,IFERROR(MATCH($B64-Annex!$B$9/60,$B:$B),2)))/(60*($B64-INDEX($B:$B,IFERROR(MATCH($B64-Annex!$B$9/60,$B:$B),2)))))/Annex!$B$8)/1000,IF(Data!$B$2="",0,"-"))</f>
        <v>-0.37110432177198849</v>
      </c>
      <c r="M64" s="20">
        <v>29.015000000000001</v>
      </c>
      <c r="N64" s="20">
        <v>25.922999999999998</v>
      </c>
      <c r="O64" s="20">
        <v>45.715000000000003</v>
      </c>
      <c r="P64" s="50">
        <f>IFERROR(AVERAGE(INDEX(R:R,IFERROR(MATCH($B64-Annex!$B$4/60,$B:$B),2)):R64),IF(Data!$B$2="",0,"-"))</f>
        <v>0.22993174453280579</v>
      </c>
      <c r="Q64" s="50">
        <f>IFERROR(AVERAGE(INDEX(S:S,IFERROR(MATCH($B64-Annex!$B$4/60,$B:$B),2)):S64),IF(Data!$B$2="",0,"-"))</f>
        <v>0.19283104422832936</v>
      </c>
      <c r="R64" s="50">
        <f>IFERROR((5.670373*10^-8*(T64+273.15)^4+((Annex!$B$5+Annex!$B$6)*(T64-V64)+Annex!$B$7*(T64-INDEX(T:T,IFERROR(MATCH($B64-Annex!$B$9/60,$B:$B),2)))/(60*($B64-INDEX($B:$B,IFERROR(MATCH($B64-Annex!$B$9/60,$B:$B),2)))))/Annex!$B$8)/1000,IF(Data!$B$2="",0,"-"))</f>
        <v>0.21029611751585217</v>
      </c>
      <c r="S64" s="50">
        <f>IFERROR((5.670373*10^-8*(U64+273.15)^4+((Annex!$B$5+Annex!$B$6)*(U64-V64)+Annex!$B$7*(U64-INDEX(U:U,IFERROR(MATCH($B64-Annex!$B$9/60,$B:$B),2)))/(60*($B64-INDEX($B:$B,IFERROR(MATCH($B64-Annex!$B$9/60,$B:$B),2)))))/Annex!$B$8)/1000,IF(Data!$B$2="",0,"-"))</f>
        <v>0.16862696737937966</v>
      </c>
      <c r="T64" s="20">
        <v>22.576000000000001</v>
      </c>
      <c r="U64" s="20">
        <v>22.029</v>
      </c>
      <c r="V64" s="20">
        <v>27.722999999999999</v>
      </c>
      <c r="W64" s="20">
        <v>591.68399999999997</v>
      </c>
      <c r="X64" s="20">
        <v>419.54199999999997</v>
      </c>
      <c r="Y64" s="20">
        <v>267.59899999999999</v>
      </c>
      <c r="Z64" s="20">
        <v>9.8999999999999993E+37</v>
      </c>
      <c r="AA64" s="20">
        <v>136.77500000000001</v>
      </c>
      <c r="AB64" s="20">
        <v>107.95399999999999</v>
      </c>
      <c r="AC64" s="20">
        <v>108.20399999999999</v>
      </c>
      <c r="AD64" s="20">
        <v>148.54400000000001</v>
      </c>
      <c r="AE64" s="20">
        <v>41.112000000000002</v>
      </c>
      <c r="AF64" s="20">
        <v>25.268000000000001</v>
      </c>
      <c r="AG64" s="20">
        <v>23.867000000000001</v>
      </c>
      <c r="AH64" s="20">
        <v>23.521999999999998</v>
      </c>
      <c r="AI64" s="20">
        <v>22.576000000000001</v>
      </c>
    </row>
    <row r="65" spans="1:35" x14ac:dyDescent="0.3">
      <c r="A65" s="5">
        <v>64</v>
      </c>
      <c r="B65" s="19">
        <v>5.8256666699890047</v>
      </c>
      <c r="C65" s="20">
        <v>443.548812</v>
      </c>
      <c r="D65" s="20">
        <v>430.19937199999998</v>
      </c>
      <c r="E65" s="20">
        <v>769.02050999999994</v>
      </c>
      <c r="F65" s="49">
        <f>IFERROR(SUM(C65:E65),IF(Data!$B$2="",0,"-"))</f>
        <v>1642.7686939999999</v>
      </c>
      <c r="G65" s="50">
        <f>IFERROR(F65-Annex!$B$10,IF(Data!$B$2="",0,"-"))</f>
        <v>336.61069399999997</v>
      </c>
      <c r="H65" s="50">
        <f>IFERROR(-14000*(G65-INDEX(G:G,IFERROR(MATCH($B65-Annex!$B$11/60,$B:$B),2)))/(60*($B65-INDEX($B:$B,IFERROR(MATCH($B65-Annex!$B$11/60,$B:$B),2)))),IF(Data!$B$2="",0,"-"))</f>
        <v>-52.183888819757541</v>
      </c>
      <c r="I65" s="50">
        <f>IFERROR(AVERAGE(INDEX(K:K,IFERROR(MATCH($B65-Annex!$B$4/60,$B:$B),2)):K65),IF(Data!$B$2="",0,"-"))</f>
        <v>2.1369600684309803E-3</v>
      </c>
      <c r="J65" s="50">
        <f>IFERROR(AVERAGE(INDEX(L:L,IFERROR(MATCH($B65-Annex!$B$4/60,$B:$B),2)):L65),IF(Data!$B$2="",0,"-"))</f>
        <v>-0.28835012915206054</v>
      </c>
      <c r="K65" s="50">
        <f>IFERROR((5.670373*10^-8*(M65+273.15)^4+((Annex!$B$5+Annex!$B$6)*(M65-O65)+Annex!$B$7*(M65-INDEX(M:M,IFERROR(MATCH($B65-Annex!$B$9/60,$B:$B),2)))/(60*($B65-INDEX($B:$B,IFERROR(MATCH($B65-Annex!$B$9/60,$B:$B),2)))))/Annex!$B$8)/1000,IF(Data!$B$2="",0,"-"))</f>
        <v>-8.007927798254133E-2</v>
      </c>
      <c r="L65" s="50">
        <f>IFERROR((5.670373*10^-8*(N65+273.15)^4+((Annex!$B$5+Annex!$B$6)*(N65-O65)+Annex!$B$7*(N65-INDEX(N:N,IFERROR(MATCH($B65-Annex!$B$9/60,$B:$B),2)))/(60*($B65-INDEX($B:$B,IFERROR(MATCH($B65-Annex!$B$9/60,$B:$B),2)))))/Annex!$B$8)/1000,IF(Data!$B$2="",0,"-"))</f>
        <v>-0.42350599822678969</v>
      </c>
      <c r="M65" s="20">
        <v>29.396999999999998</v>
      </c>
      <c r="N65" s="20">
        <v>26.195</v>
      </c>
      <c r="O65" s="20">
        <v>46.451999999999998</v>
      </c>
      <c r="P65" s="50">
        <f>IFERROR(AVERAGE(INDEX(R:R,IFERROR(MATCH($B65-Annex!$B$4/60,$B:$B),2)):R65),IF(Data!$B$2="",0,"-"))</f>
        <v>0.22220332860207476</v>
      </c>
      <c r="Q65" s="50">
        <f>IFERROR(AVERAGE(INDEX(S:S,IFERROR(MATCH($B65-Annex!$B$4/60,$B:$B),2)):S65),IF(Data!$B$2="",0,"-"))</f>
        <v>0.18082678780672112</v>
      </c>
      <c r="R65" s="50">
        <f>IFERROR((5.670373*10^-8*(T65+273.15)^4+((Annex!$B$5+Annex!$B$6)*(T65-V65)+Annex!$B$7*(T65-INDEX(T:T,IFERROR(MATCH($B65-Annex!$B$9/60,$B:$B),2)))/(60*($B65-INDEX($B:$B,IFERROR(MATCH($B65-Annex!$B$9/60,$B:$B),2)))))/Annex!$B$8)/1000,IF(Data!$B$2="",0,"-"))</f>
        <v>0.22507510497751632</v>
      </c>
      <c r="S65" s="50">
        <f>IFERROR((5.670373*10^-8*(U65+273.15)^4+((Annex!$B$5+Annex!$B$6)*(U65-V65)+Annex!$B$7*(U65-INDEX(U:U,IFERROR(MATCH($B65-Annex!$B$9/60,$B:$B),2)))/(60*($B65-INDEX($B:$B,IFERROR(MATCH($B65-Annex!$B$9/60,$B:$B),2)))))/Annex!$B$8)/1000,IF(Data!$B$2="",0,"-"))</f>
        <v>0.19274569864563668</v>
      </c>
      <c r="T65" s="20">
        <v>22.684999999999999</v>
      </c>
      <c r="U65" s="20">
        <v>22.157</v>
      </c>
      <c r="V65" s="20">
        <v>28.050999999999998</v>
      </c>
      <c r="W65" s="20">
        <v>623.99099999999999</v>
      </c>
      <c r="X65" s="20">
        <v>432.67899999999997</v>
      </c>
      <c r="Y65" s="20">
        <v>280.12099999999998</v>
      </c>
      <c r="Z65" s="20">
        <v>9.8999999999999993E+37</v>
      </c>
      <c r="AA65" s="20">
        <v>135.96</v>
      </c>
      <c r="AB65" s="20">
        <v>105.167</v>
      </c>
      <c r="AC65" s="20">
        <v>110.669</v>
      </c>
      <c r="AD65" s="20">
        <v>160.05699999999999</v>
      </c>
      <c r="AE65" s="20">
        <v>42.478999999999999</v>
      </c>
      <c r="AF65" s="20">
        <v>25.667999999999999</v>
      </c>
      <c r="AG65" s="20">
        <v>24.195</v>
      </c>
      <c r="AH65" s="20">
        <v>23.74</v>
      </c>
      <c r="AI65" s="20">
        <v>22.739000000000001</v>
      </c>
    </row>
    <row r="66" spans="1:35" x14ac:dyDescent="0.3">
      <c r="A66" s="5">
        <v>65</v>
      </c>
      <c r="B66" s="19">
        <v>5.9201666666194797</v>
      </c>
      <c r="C66" s="20">
        <v>443.56310000000002</v>
      </c>
      <c r="D66" s="20">
        <v>430.19685600000003</v>
      </c>
      <c r="E66" s="20">
        <v>769.05923900000005</v>
      </c>
      <c r="F66" s="49">
        <f>IFERROR(SUM(C66:E66),IF(Data!$B$2="",0,"-"))</f>
        <v>1642.819195</v>
      </c>
      <c r="G66" s="50">
        <f>IFERROR(F66-Annex!$B$10,IF(Data!$B$2="",0,"-"))</f>
        <v>336.66119500000013</v>
      </c>
      <c r="H66" s="50">
        <f>IFERROR(-14000*(G66-INDEX(G:G,IFERROR(MATCH($B66-Annex!$B$11/60,$B:$B),2)))/(60*($B66-INDEX($B:$B,IFERROR(MATCH($B66-Annex!$B$11/60,$B:$B),2)))),IF(Data!$B$2="",0,"-"))</f>
        <v>-57.085117643494428</v>
      </c>
      <c r="I66" s="50">
        <f>IFERROR(AVERAGE(INDEX(K:K,IFERROR(MATCH($B66-Annex!$B$4/60,$B:$B),2)):K66),IF(Data!$B$2="",0,"-"))</f>
        <v>-4.3859008039204603E-2</v>
      </c>
      <c r="J66" s="50">
        <f>IFERROR(AVERAGE(INDEX(L:L,IFERROR(MATCH($B66-Annex!$B$4/60,$B:$B),2)):L66),IF(Data!$B$2="",0,"-"))</f>
        <v>-0.33517401645934214</v>
      </c>
      <c r="K66" s="50">
        <f>IFERROR((5.670373*10^-8*(M66+273.15)^4+((Annex!$B$5+Annex!$B$6)*(M66-O66)+Annex!$B$7*(M66-INDEX(M:M,IFERROR(MATCH($B66-Annex!$B$9/60,$B:$B),2)))/(60*($B66-INDEX($B:$B,IFERROR(MATCH($B66-Annex!$B$9/60,$B:$B),2)))))/Annex!$B$8)/1000,IF(Data!$B$2="",0,"-"))</f>
        <v>-0.13940020435872338</v>
      </c>
      <c r="L66" s="50">
        <f>IFERROR((5.670373*10^-8*(N66+273.15)^4+((Annex!$B$5+Annex!$B$6)*(N66-O66)+Annex!$B$7*(N66-INDEX(N:N,IFERROR(MATCH($B66-Annex!$B$9/60,$B:$B),2)))/(60*($B66-INDEX($B:$B,IFERROR(MATCH($B66-Annex!$B$9/60,$B:$B),2)))))/Annex!$B$8)/1000,IF(Data!$B$2="",0,"-"))</f>
        <v>-0.44740947072188281</v>
      </c>
      <c r="M66" s="20">
        <v>29.87</v>
      </c>
      <c r="N66" s="20">
        <v>26.559000000000001</v>
      </c>
      <c r="O66" s="20">
        <v>47.872</v>
      </c>
      <c r="P66" s="50">
        <f>IFERROR(AVERAGE(INDEX(R:R,IFERROR(MATCH($B66-Annex!$B$4/60,$B:$B),2)):R66),IF(Data!$B$2="",0,"-"))</f>
        <v>0.21035719333851377</v>
      </c>
      <c r="Q66" s="50">
        <f>IFERROR(AVERAGE(INDEX(S:S,IFERROR(MATCH($B66-Annex!$B$4/60,$B:$B),2)):S66),IF(Data!$B$2="",0,"-"))</f>
        <v>0.16851614505003601</v>
      </c>
      <c r="R66" s="50">
        <f>IFERROR((5.670373*10^-8*(T66+273.15)^4+((Annex!$B$5+Annex!$B$6)*(T66-V66)+Annex!$B$7*(T66-INDEX(T:T,IFERROR(MATCH($B66-Annex!$B$9/60,$B:$B),2)))/(60*($B66-INDEX($B:$B,IFERROR(MATCH($B66-Annex!$B$9/60,$B:$B),2)))))/Annex!$B$8)/1000,IF(Data!$B$2="",0,"-"))</f>
        <v>0.17539232058176868</v>
      </c>
      <c r="S66" s="50">
        <f>IFERROR((5.670373*10^-8*(U66+273.15)^4+((Annex!$B$5+Annex!$B$6)*(U66-V66)+Annex!$B$7*(U66-INDEX(U:U,IFERROR(MATCH($B66-Annex!$B$9/60,$B:$B),2)))/(60*($B66-INDEX($B:$B,IFERROR(MATCH($B66-Annex!$B$9/60,$B:$B),2)))))/Annex!$B$8)/1000,IF(Data!$B$2="",0,"-"))</f>
        <v>0.14246695767620859</v>
      </c>
      <c r="T66" s="20">
        <v>22.739000000000001</v>
      </c>
      <c r="U66" s="20">
        <v>22.193999999999999</v>
      </c>
      <c r="V66" s="20">
        <v>28.687000000000001</v>
      </c>
      <c r="W66" s="20">
        <v>660.30600000000004</v>
      </c>
      <c r="X66" s="20">
        <v>464.34300000000002</v>
      </c>
      <c r="Y66" s="20">
        <v>296.12</v>
      </c>
      <c r="Z66" s="20">
        <v>9.8999999999999993E+37</v>
      </c>
      <c r="AA66" s="20">
        <v>140.16900000000001</v>
      </c>
      <c r="AB66" s="20">
        <v>109.758</v>
      </c>
      <c r="AC66" s="20">
        <v>114.60599999999999</v>
      </c>
      <c r="AD66" s="20">
        <v>176.34</v>
      </c>
      <c r="AE66" s="20">
        <v>43.970999999999997</v>
      </c>
      <c r="AF66" s="20">
        <v>26.032</v>
      </c>
      <c r="AG66" s="20">
        <v>24.521999999999998</v>
      </c>
      <c r="AH66" s="20">
        <v>23.975999999999999</v>
      </c>
      <c r="AI66" s="20">
        <v>22.902999999999999</v>
      </c>
    </row>
    <row r="67" spans="1:35" x14ac:dyDescent="0.3">
      <c r="A67" s="5">
        <v>66</v>
      </c>
      <c r="B67" s="19">
        <v>6.0144999995827675</v>
      </c>
      <c r="C67" s="20">
        <v>443.61186600000002</v>
      </c>
      <c r="D67" s="20">
        <v>430.28857199999999</v>
      </c>
      <c r="E67" s="20">
        <v>769.05418399999996</v>
      </c>
      <c r="F67" s="49">
        <f>IFERROR(SUM(C67:E67),IF(Data!$B$2="",0,"-"))</f>
        <v>1642.954622</v>
      </c>
      <c r="G67" s="50">
        <f>IFERROR(F67-Annex!$B$10,IF(Data!$B$2="",0,"-"))</f>
        <v>336.79662200000007</v>
      </c>
      <c r="H67" s="50">
        <f>IFERROR(-14000*(G67-INDEX(G:G,IFERROR(MATCH($B67-Annex!$B$11/60,$B:$B),2)))/(60*($B67-INDEX($B:$B,IFERROR(MATCH($B67-Annex!$B$11/60,$B:$B),2)))),IF(Data!$B$2="",0,"-"))</f>
        <v>-112.51966899689066</v>
      </c>
      <c r="I67" s="50">
        <f>IFERROR(AVERAGE(INDEX(K:K,IFERROR(MATCH($B67-Annex!$B$4/60,$B:$B),2)):K67),IF(Data!$B$2="",0,"-"))</f>
        <v>-6.9453676189955516E-2</v>
      </c>
      <c r="J67" s="50">
        <f>IFERROR(AVERAGE(INDEX(L:L,IFERROR(MATCH($B67-Annex!$B$4/60,$B:$B),2)):L67),IF(Data!$B$2="",0,"-"))</f>
        <v>-0.36685887211521268</v>
      </c>
      <c r="K67" s="50">
        <f>IFERROR((5.670373*10^-8*(M67+273.15)^4+((Annex!$B$5+Annex!$B$6)*(M67-O67)+Annex!$B$7*(M67-INDEX(M:M,IFERROR(MATCH($B67-Annex!$B$9/60,$B:$B),2)))/(60*($B67-INDEX($B:$B,IFERROR(MATCH($B67-Annex!$B$9/60,$B:$B),2)))))/Annex!$B$8)/1000,IF(Data!$B$2="",0,"-"))</f>
        <v>-0.10067636716357327</v>
      </c>
      <c r="L67" s="50">
        <f>IFERROR((5.670373*10^-8*(N67+273.15)^4+((Annex!$B$5+Annex!$B$6)*(N67-O67)+Annex!$B$7*(N67-INDEX(N:N,IFERROR(MATCH($B67-Annex!$B$9/60,$B:$B),2)))/(60*($B67-INDEX($B:$B,IFERROR(MATCH($B67-Annex!$B$9/60,$B:$B),2)))))/Annex!$B$8)/1000,IF(Data!$B$2="",0,"-"))</f>
        <v>-0.44430296559504029</v>
      </c>
      <c r="M67" s="20">
        <v>30.343</v>
      </c>
      <c r="N67" s="20">
        <v>26.867999999999999</v>
      </c>
      <c r="O67" s="20">
        <v>48.478000000000002</v>
      </c>
      <c r="P67" s="50">
        <f>IFERROR(AVERAGE(INDEX(R:R,IFERROR(MATCH($B67-Annex!$B$4/60,$B:$B),2)):R67),IF(Data!$B$2="",0,"-"))</f>
        <v>0.20736149281921321</v>
      </c>
      <c r="Q67" s="50">
        <f>IFERROR(AVERAGE(INDEX(S:S,IFERROR(MATCH($B67-Annex!$B$4/60,$B:$B),2)):S67),IF(Data!$B$2="",0,"-"))</f>
        <v>0.1619685821170406</v>
      </c>
      <c r="R67" s="50">
        <f>IFERROR((5.670373*10^-8*(T67+273.15)^4+((Annex!$B$5+Annex!$B$6)*(T67-V67)+Annex!$B$7*(T67-INDEX(T:T,IFERROR(MATCH($B67-Annex!$B$9/60,$B:$B),2)))/(60*($B67-INDEX($B:$B,IFERROR(MATCH($B67-Annex!$B$9/60,$B:$B),2)))))/Annex!$B$8)/1000,IF(Data!$B$2="",0,"-"))</f>
        <v>0.16367977798568251</v>
      </c>
      <c r="S67" s="50">
        <f>IFERROR((5.670373*10^-8*(U67+273.15)^4+((Annex!$B$5+Annex!$B$6)*(U67-V67)+Annex!$B$7*(U67-INDEX(U:U,IFERROR(MATCH($B67-Annex!$B$9/60,$B:$B),2)))/(60*($B67-INDEX($B:$B,IFERROR(MATCH($B67-Annex!$B$9/60,$B:$B),2)))))/Annex!$B$8)/1000,IF(Data!$B$2="",0,"-"))</f>
        <v>0.11196592799294058</v>
      </c>
      <c r="T67" s="20">
        <v>22.83</v>
      </c>
      <c r="U67" s="20">
        <v>22.265999999999998</v>
      </c>
      <c r="V67" s="20">
        <v>28.850999999999999</v>
      </c>
      <c r="W67" s="20">
        <v>671.96699999999998</v>
      </c>
      <c r="X67" s="20">
        <v>490.07600000000002</v>
      </c>
      <c r="Y67" s="20">
        <v>304.76</v>
      </c>
      <c r="Z67" s="20">
        <v>9.8999999999999993E+37</v>
      </c>
      <c r="AA67" s="20">
        <v>134.22</v>
      </c>
      <c r="AB67" s="20">
        <v>108.68600000000001</v>
      </c>
      <c r="AC67" s="20">
        <v>113.67100000000001</v>
      </c>
      <c r="AD67" s="20">
        <v>192.91399999999999</v>
      </c>
      <c r="AE67" s="20">
        <v>45.319000000000003</v>
      </c>
      <c r="AF67" s="20">
        <v>26.468</v>
      </c>
      <c r="AG67" s="20">
        <v>24.867999999999999</v>
      </c>
      <c r="AH67" s="20">
        <v>24.195</v>
      </c>
      <c r="AI67" s="20">
        <v>23.048999999999999</v>
      </c>
    </row>
    <row r="68" spans="1:35" x14ac:dyDescent="0.3">
      <c r="A68" s="5">
        <v>67</v>
      </c>
      <c r="B68" s="19">
        <v>6.1086666688788682</v>
      </c>
      <c r="C68" s="20">
        <v>443.62362899999999</v>
      </c>
      <c r="D68" s="20">
        <v>430.303718</v>
      </c>
      <c r="E68" s="20">
        <v>769.0104</v>
      </c>
      <c r="F68" s="49">
        <f>IFERROR(SUM(C68:E68),IF(Data!$B$2="",0,"-"))</f>
        <v>1642.9377469999999</v>
      </c>
      <c r="G68" s="50">
        <f>IFERROR(F68-Annex!$B$10,IF(Data!$B$2="",0,"-"))</f>
        <v>336.77974700000004</v>
      </c>
      <c r="H68" s="50">
        <f>IFERROR(-14000*(G68-INDEX(G:G,IFERROR(MATCH($B68-Annex!$B$11/60,$B:$B),2)))/(60*($B68-INDEX($B:$B,IFERROR(MATCH($B68-Annex!$B$11/60,$B:$B),2)))),IF(Data!$B$2="",0,"-"))</f>
        <v>-89.175785239577763</v>
      </c>
      <c r="I68" s="50">
        <f>IFERROR(AVERAGE(INDEX(K:K,IFERROR(MATCH($B68-Annex!$B$4/60,$B:$B),2)):K68),IF(Data!$B$2="",0,"-"))</f>
        <v>-8.9006037916295355E-2</v>
      </c>
      <c r="J68" s="50">
        <f>IFERROR(AVERAGE(INDEX(L:L,IFERROR(MATCH($B68-Annex!$B$4/60,$B:$B),2)):L68),IF(Data!$B$2="",0,"-"))</f>
        <v>-0.40966368546163084</v>
      </c>
      <c r="K68" s="50">
        <f>IFERROR((5.670373*10^-8*(M68+273.15)^4+((Annex!$B$5+Annex!$B$6)*(M68-O68)+Annex!$B$7*(M68-INDEX(M:M,IFERROR(MATCH($B68-Annex!$B$9/60,$B:$B),2)))/(60*($B68-INDEX($B:$B,IFERROR(MATCH($B68-Annex!$B$9/60,$B:$B),2)))))/Annex!$B$8)/1000,IF(Data!$B$2="",0,"-"))</f>
        <v>-0.12801605273224095</v>
      </c>
      <c r="L68" s="50">
        <f>IFERROR((5.670373*10^-8*(N68+273.15)^4+((Annex!$B$5+Annex!$B$6)*(N68-O68)+Annex!$B$7*(N68-INDEX(N:N,IFERROR(MATCH($B68-Annex!$B$9/60,$B:$B),2)))/(60*($B68-INDEX($B:$B,IFERROR(MATCH($B68-Annex!$B$9/60,$B:$B),2)))))/Annex!$B$8)/1000,IF(Data!$B$2="",0,"-"))</f>
        <v>-0.54565870896368962</v>
      </c>
      <c r="M68" s="20">
        <v>30.87</v>
      </c>
      <c r="N68" s="20">
        <v>27.158999999999999</v>
      </c>
      <c r="O68" s="20">
        <v>50.01</v>
      </c>
      <c r="P68" s="50">
        <f>IFERROR(AVERAGE(INDEX(R:R,IFERROR(MATCH($B68-Annex!$B$4/60,$B:$B),2)):R68),IF(Data!$B$2="",0,"-"))</f>
        <v>0.19909418823710975</v>
      </c>
      <c r="Q68" s="50">
        <f>IFERROR(AVERAGE(INDEX(S:S,IFERROR(MATCH($B68-Annex!$B$4/60,$B:$B),2)):S68),IF(Data!$B$2="",0,"-"))</f>
        <v>0.15152058059655163</v>
      </c>
      <c r="R68" s="50">
        <f>IFERROR((5.670373*10^-8*(T68+273.15)^4+((Annex!$B$5+Annex!$B$6)*(T68-V68)+Annex!$B$7*(T68-INDEX(T:T,IFERROR(MATCH($B68-Annex!$B$9/60,$B:$B),2)))/(60*($B68-INDEX($B:$B,IFERROR(MATCH($B68-Annex!$B$9/60,$B:$B),2)))))/Annex!$B$8)/1000,IF(Data!$B$2="",0,"-"))</f>
        <v>0.15824548707112437</v>
      </c>
      <c r="S68" s="50">
        <f>IFERROR((5.670373*10^-8*(U68+273.15)^4+((Annex!$B$5+Annex!$B$6)*(U68-V68)+Annex!$B$7*(U68-INDEX(U:U,IFERROR(MATCH($B68-Annex!$B$9/60,$B:$B),2)))/(60*($B68-INDEX($B:$B,IFERROR(MATCH($B68-Annex!$B$9/60,$B:$B),2)))))/Annex!$B$8)/1000,IF(Data!$B$2="",0,"-"))</f>
        <v>0.12438934247423857</v>
      </c>
      <c r="T68" s="20">
        <v>22.939</v>
      </c>
      <c r="U68" s="20">
        <v>22.393999999999998</v>
      </c>
      <c r="V68" s="20">
        <v>29.524000000000001</v>
      </c>
      <c r="W68" s="20">
        <v>694.52</v>
      </c>
      <c r="X68" s="20">
        <v>462.19400000000002</v>
      </c>
      <c r="Y68" s="20">
        <v>273.32299999999998</v>
      </c>
      <c r="Z68" s="20">
        <v>-198.029</v>
      </c>
      <c r="AA68" s="20">
        <v>136.21299999999999</v>
      </c>
      <c r="AB68" s="20">
        <v>108.04300000000001</v>
      </c>
      <c r="AC68" s="20">
        <v>116.96299999999999</v>
      </c>
      <c r="AD68" s="20">
        <v>214.983</v>
      </c>
      <c r="AE68" s="20">
        <v>46.542000000000002</v>
      </c>
      <c r="AF68" s="20">
        <v>26.867999999999999</v>
      </c>
      <c r="AG68" s="20">
        <v>25.122</v>
      </c>
      <c r="AH68" s="20">
        <v>24.376000000000001</v>
      </c>
      <c r="AI68" s="20">
        <v>23.248999999999999</v>
      </c>
    </row>
    <row r="69" spans="1:35" x14ac:dyDescent="0.3">
      <c r="A69" s="5">
        <v>68</v>
      </c>
      <c r="B69" s="19">
        <v>6.2076666683424264</v>
      </c>
      <c r="C69" s="20">
        <v>443.72451899999999</v>
      </c>
      <c r="D69" s="20">
        <v>430.25323600000002</v>
      </c>
      <c r="E69" s="20">
        <v>768.96325300000001</v>
      </c>
      <c r="F69" s="49">
        <f>IFERROR(SUM(C69:E69),IF(Data!$B$2="",0,"-"))</f>
        <v>1642.941008</v>
      </c>
      <c r="G69" s="50">
        <f>IFERROR(F69-Annex!$B$10,IF(Data!$B$2="",0,"-"))</f>
        <v>336.78300800000011</v>
      </c>
      <c r="H69" s="50">
        <f>IFERROR(-14000*(G69-INDEX(G:G,IFERROR(MATCH($B69-Annex!$B$11/60,$B:$B),2)))/(60*($B69-INDEX($B:$B,IFERROR(MATCH($B69-Annex!$B$11/60,$B:$B),2)))),IF(Data!$B$2="",0,"-"))</f>
        <v>-94.216295169256668</v>
      </c>
      <c r="I69" s="50">
        <f>IFERROR(AVERAGE(INDEX(K:K,IFERROR(MATCH($B69-Annex!$B$4/60,$B:$B),2)):K69),IF(Data!$B$2="",0,"-"))</f>
        <v>-0.12008534401893176</v>
      </c>
      <c r="J69" s="50">
        <f>IFERROR(AVERAGE(INDEX(L:L,IFERROR(MATCH($B69-Annex!$B$4/60,$B:$B),2)):L69),IF(Data!$B$2="",0,"-"))</f>
        <v>-0.45428203262596695</v>
      </c>
      <c r="K69" s="50">
        <f>IFERROR((5.670373*10^-8*(M69+273.15)^4+((Annex!$B$5+Annex!$B$6)*(M69-O69)+Annex!$B$7*(M69-INDEX(M:M,IFERROR(MATCH($B69-Annex!$B$9/60,$B:$B),2)))/(60*($B69-INDEX($B:$B,IFERROR(MATCH($B69-Annex!$B$9/60,$B:$B),2)))))/Annex!$B$8)/1000,IF(Data!$B$2="",0,"-"))</f>
        <v>-0.19577737059601902</v>
      </c>
      <c r="L69" s="50">
        <f>IFERROR((5.670373*10^-8*(N69+273.15)^4+((Annex!$B$5+Annex!$B$6)*(N69-O69)+Annex!$B$7*(N69-INDEX(N:N,IFERROR(MATCH($B69-Annex!$B$9/60,$B:$B),2)))/(60*($B69-INDEX($B:$B,IFERROR(MATCH($B69-Annex!$B$9/60,$B:$B),2)))))/Annex!$B$8)/1000,IF(Data!$B$2="",0,"-"))</f>
        <v>-0.60021050189976843</v>
      </c>
      <c r="M69" s="20">
        <v>31.343</v>
      </c>
      <c r="N69" s="20">
        <v>27.504999999999999</v>
      </c>
      <c r="O69" s="20">
        <v>51.542000000000002</v>
      </c>
      <c r="P69" s="50">
        <f>IFERROR(AVERAGE(INDEX(R:R,IFERROR(MATCH($B69-Annex!$B$4/60,$B:$B),2)):R69),IF(Data!$B$2="",0,"-"))</f>
        <v>0.18500499750328933</v>
      </c>
      <c r="Q69" s="50">
        <f>IFERROR(AVERAGE(INDEX(S:S,IFERROR(MATCH($B69-Annex!$B$4/60,$B:$B),2)):S69),IF(Data!$B$2="",0,"-"))</f>
        <v>0.14313243366243369</v>
      </c>
      <c r="R69" s="50">
        <f>IFERROR((5.670373*10^-8*(T69+273.15)^4+((Annex!$B$5+Annex!$B$6)*(T69-V69)+Annex!$B$7*(T69-INDEX(T:T,IFERROR(MATCH($B69-Annex!$B$9/60,$B:$B),2)))/(60*($B69-INDEX($B:$B,IFERROR(MATCH($B69-Annex!$B$9/60,$B:$B),2)))))/Annex!$B$8)/1000,IF(Data!$B$2="",0,"-"))</f>
        <v>0.14726650505645456</v>
      </c>
      <c r="S69" s="50">
        <f>IFERROR((5.670373*10^-8*(U69+273.15)^4+((Annex!$B$5+Annex!$B$6)*(U69-V69)+Annex!$B$7*(U69-INDEX(U:U,IFERROR(MATCH($B69-Annex!$B$9/60,$B:$B),2)))/(60*($B69-INDEX($B:$B,IFERROR(MATCH($B69-Annex!$B$9/60,$B:$B),2)))))/Annex!$B$8)/1000,IF(Data!$B$2="",0,"-"))</f>
        <v>0.1122279213362304</v>
      </c>
      <c r="T69" s="20">
        <v>23.012</v>
      </c>
      <c r="U69" s="20">
        <v>22.448</v>
      </c>
      <c r="V69" s="20">
        <v>29.614999999999998</v>
      </c>
      <c r="W69" s="20">
        <v>685.54700000000003</v>
      </c>
      <c r="X69" s="20">
        <v>474.53</v>
      </c>
      <c r="Y69" s="20">
        <v>291.404</v>
      </c>
      <c r="Z69" s="20">
        <v>9.8999999999999993E+37</v>
      </c>
      <c r="AA69" s="20">
        <v>145.27799999999999</v>
      </c>
      <c r="AB69" s="20">
        <v>107.72199999999999</v>
      </c>
      <c r="AC69" s="20">
        <v>118.672</v>
      </c>
      <c r="AD69" s="20">
        <v>239.5</v>
      </c>
      <c r="AE69" s="20">
        <v>47.89</v>
      </c>
      <c r="AF69" s="20">
        <v>27.178000000000001</v>
      </c>
      <c r="AG69" s="20">
        <v>25.376999999999999</v>
      </c>
      <c r="AH69" s="20">
        <v>24.54</v>
      </c>
      <c r="AI69" s="20">
        <v>23.376000000000001</v>
      </c>
    </row>
    <row r="70" spans="1:35" x14ac:dyDescent="0.3">
      <c r="A70" s="5">
        <v>69</v>
      </c>
      <c r="B70" s="19">
        <v>6.2911666743457317</v>
      </c>
      <c r="C70" s="20">
        <v>443.79009600000001</v>
      </c>
      <c r="D70" s="20">
        <v>430.28857199999999</v>
      </c>
      <c r="E70" s="20">
        <v>768.89589599999999</v>
      </c>
      <c r="F70" s="49">
        <f>IFERROR(SUM(C70:E70),IF(Data!$B$2="",0,"-"))</f>
        <v>1642.9745640000001</v>
      </c>
      <c r="G70" s="50">
        <f>IFERROR(F70-Annex!$B$10,IF(Data!$B$2="",0,"-"))</f>
        <v>336.8165640000002</v>
      </c>
      <c r="H70" s="50">
        <f>IFERROR(-14000*(G70-INDEX(G:G,IFERROR(MATCH($B70-Annex!$B$11/60,$B:$B),2)))/(60*($B70-INDEX($B:$B,IFERROR(MATCH($B70-Annex!$B$11/60,$B:$B),2)))),IF(Data!$B$2="",0,"-"))</f>
        <v>-104.82006713618217</v>
      </c>
      <c r="I70" s="50">
        <f>IFERROR(AVERAGE(INDEX(K:K,IFERROR(MATCH($B70-Annex!$B$4/60,$B:$B),2)):K70),IF(Data!$B$2="",0,"-"))</f>
        <v>-0.13453812454549657</v>
      </c>
      <c r="J70" s="50">
        <f>IFERROR(AVERAGE(INDEX(L:L,IFERROR(MATCH($B70-Annex!$B$4/60,$B:$B),2)):L70),IF(Data!$B$2="",0,"-"))</f>
        <v>-0.49218805375087593</v>
      </c>
      <c r="K70" s="50">
        <f>IFERROR((5.670373*10^-8*(M70+273.15)^4+((Annex!$B$5+Annex!$B$6)*(M70-O70)+Annex!$B$7*(M70-INDEX(M:M,IFERROR(MATCH($B70-Annex!$B$9/60,$B:$B),2)))/(60*($B70-INDEX($B:$B,IFERROR(MATCH($B70-Annex!$B$9/60,$B:$B),2)))))/Annex!$B$8)/1000,IF(Data!$B$2="",0,"-"))</f>
        <v>-0.19397982879728454</v>
      </c>
      <c r="L70" s="50">
        <f>IFERROR((5.670373*10^-8*(N70+273.15)^4+((Annex!$B$5+Annex!$B$6)*(N70-O70)+Annex!$B$7*(N70-INDEX(N:N,IFERROR(MATCH($B70-Annex!$B$9/60,$B:$B),2)))/(60*($B70-INDEX($B:$B,IFERROR(MATCH($B70-Annex!$B$9/60,$B:$B),2)))))/Annex!$B$8)/1000,IF(Data!$B$2="",0,"-"))</f>
        <v>-0.61312440907697219</v>
      </c>
      <c r="M70" s="20">
        <v>31.841999999999999</v>
      </c>
      <c r="N70" s="20">
        <v>27.786000000000001</v>
      </c>
      <c r="O70" s="20">
        <v>52.298000000000002</v>
      </c>
      <c r="P70" s="50">
        <f>IFERROR(AVERAGE(INDEX(R:R,IFERROR(MATCH($B70-Annex!$B$4/60,$B:$B),2)):R70),IF(Data!$B$2="",0,"-"))</f>
        <v>0.17387188776351101</v>
      </c>
      <c r="Q70" s="50">
        <f>IFERROR(AVERAGE(INDEX(S:S,IFERROR(MATCH($B70-Annex!$B$4/60,$B:$B),2)):S70),IF(Data!$B$2="",0,"-"))</f>
        <v>0.13652977176068462</v>
      </c>
      <c r="R70" s="50">
        <f>IFERROR((5.670373*10^-8*(T70+273.15)^4+((Annex!$B$5+Annex!$B$6)*(T70-V70)+Annex!$B$7*(T70-INDEX(T:T,IFERROR(MATCH($B70-Annex!$B$9/60,$B:$B),2)))/(60*($B70-INDEX($B:$B,IFERROR(MATCH($B70-Annex!$B$9/60,$B:$B),2)))))/Annex!$B$8)/1000,IF(Data!$B$2="",0,"-"))</f>
        <v>0.13714790115617825</v>
      </c>
      <c r="S70" s="50">
        <f>IFERROR((5.670373*10^-8*(U70+273.15)^4+((Annex!$B$5+Annex!$B$6)*(U70-V70)+Annex!$B$7*(U70-INDEX(U:U,IFERROR(MATCH($B70-Annex!$B$9/60,$B:$B),2)))/(60*($B70-INDEX($B:$B,IFERROR(MATCH($B70-Annex!$B$9/60,$B:$B),2)))))/Annex!$B$8)/1000,IF(Data!$B$2="",0,"-"))</f>
        <v>0.1032855868201579</v>
      </c>
      <c r="T70" s="20">
        <v>23.129000000000001</v>
      </c>
      <c r="U70" s="20">
        <v>22.584</v>
      </c>
      <c r="V70" s="20">
        <v>30.077999999999999</v>
      </c>
      <c r="W70" s="20">
        <v>691.15300000000002</v>
      </c>
      <c r="X70" s="20">
        <v>498.45</v>
      </c>
      <c r="Y70" s="20">
        <v>285.23500000000001</v>
      </c>
      <c r="Z70" s="20">
        <v>9.8999999999999993E+37</v>
      </c>
      <c r="AA70" s="20">
        <v>142.804</v>
      </c>
      <c r="AB70" s="20">
        <v>107.211</v>
      </c>
      <c r="AC70" s="20">
        <v>115.64</v>
      </c>
      <c r="AD70" s="20">
        <v>260.10599999999999</v>
      </c>
      <c r="AE70" s="20">
        <v>48.86</v>
      </c>
      <c r="AF70" s="20">
        <v>27.457999999999998</v>
      </c>
      <c r="AG70" s="20">
        <v>25.548999999999999</v>
      </c>
      <c r="AH70" s="20">
        <v>24.803000000000001</v>
      </c>
      <c r="AI70" s="20">
        <v>23.62</v>
      </c>
    </row>
    <row r="71" spans="1:35" x14ac:dyDescent="0.3">
      <c r="A71" s="5">
        <v>70</v>
      </c>
      <c r="B71" s="19">
        <v>6.3855000073090196</v>
      </c>
      <c r="C71" s="20">
        <v>443.87836700000003</v>
      </c>
      <c r="D71" s="20">
        <v>430.36515100000003</v>
      </c>
      <c r="E71" s="20">
        <v>768.88663199999996</v>
      </c>
      <c r="F71" s="49">
        <f>IFERROR(SUM(C71:E71),IF(Data!$B$2="",0,"-"))</f>
        <v>1643.13015</v>
      </c>
      <c r="G71" s="50">
        <f>IFERROR(F71-Annex!$B$10,IF(Data!$B$2="",0,"-"))</f>
        <v>336.97215000000006</v>
      </c>
      <c r="H71" s="50">
        <f>IFERROR(-14000*(G71-INDEX(G:G,IFERROR(MATCH($B71-Annex!$B$11/60,$B:$B),2)))/(60*($B71-INDEX($B:$B,IFERROR(MATCH($B71-Annex!$B$11/60,$B:$B),2)))),IF(Data!$B$2="",0,"-"))</f>
        <v>-122.42392417153327</v>
      </c>
      <c r="I71" s="50">
        <f>IFERROR(AVERAGE(INDEX(K:K,IFERROR(MATCH($B71-Annex!$B$4/60,$B:$B),2)):K71),IF(Data!$B$2="",0,"-"))</f>
        <v>-0.13823065802298679</v>
      </c>
      <c r="J71" s="50">
        <f>IFERROR(AVERAGE(INDEX(L:L,IFERROR(MATCH($B71-Annex!$B$4/60,$B:$B),2)):L71),IF(Data!$B$2="",0,"-"))</f>
        <v>-0.52513408356651881</v>
      </c>
      <c r="K71" s="50">
        <f>IFERROR((5.670373*10^-8*(M71+273.15)^4+((Annex!$B$5+Annex!$B$6)*(M71-O71)+Annex!$B$7*(M71-INDEX(M:M,IFERROR(MATCH($B71-Annex!$B$9/60,$B:$B),2)))/(60*($B71-INDEX($B:$B,IFERROR(MATCH($B71-Annex!$B$9/60,$B:$B),2)))))/Annex!$B$8)/1000,IF(Data!$B$2="",0,"-"))</f>
        <v>-0.12968550453052496</v>
      </c>
      <c r="L71" s="50">
        <f>IFERROR((5.670373*10^-8*(N71+273.15)^4+((Annex!$B$5+Annex!$B$6)*(N71-O71)+Annex!$B$7*(N71-INDEX(N:N,IFERROR(MATCH($B71-Annex!$B$9/60,$B:$B),2)))/(60*($B71-INDEX($B:$B,IFERROR(MATCH($B71-Annex!$B$9/60,$B:$B),2)))))/Annex!$B$8)/1000,IF(Data!$B$2="",0,"-"))</f>
        <v>-0.60172653048148861</v>
      </c>
      <c r="M71" s="20">
        <v>32.414000000000001</v>
      </c>
      <c r="N71" s="20">
        <v>28.158000000000001</v>
      </c>
      <c r="O71" s="20">
        <v>52.875999999999998</v>
      </c>
      <c r="P71" s="50">
        <f>IFERROR(AVERAGE(INDEX(R:R,IFERROR(MATCH($B71-Annex!$B$4/60,$B:$B),2)):R71),IF(Data!$B$2="",0,"-"))</f>
        <v>0.17087551551997046</v>
      </c>
      <c r="Q71" s="50">
        <f>IFERROR(AVERAGE(INDEX(S:S,IFERROR(MATCH($B71-Annex!$B$4/60,$B:$B),2)):S71),IF(Data!$B$2="",0,"-"))</f>
        <v>0.13162927833284335</v>
      </c>
      <c r="R71" s="50">
        <f>IFERROR((5.670373*10^-8*(T71+273.15)^4+((Annex!$B$5+Annex!$B$6)*(T71-V71)+Annex!$B$7*(T71-INDEX(T:T,IFERROR(MATCH($B71-Annex!$B$9/60,$B:$B),2)))/(60*($B71-INDEX($B:$B,IFERROR(MATCH($B71-Annex!$B$9/60,$B:$B),2)))))/Annex!$B$8)/1000,IF(Data!$B$2="",0,"-"))</f>
        <v>0.18932151181106854</v>
      </c>
      <c r="S71" s="50">
        <f>IFERROR((5.670373*10^-8*(U71+273.15)^4+((Annex!$B$5+Annex!$B$6)*(U71-V71)+Annex!$B$7*(U71-INDEX(U:U,IFERROR(MATCH($B71-Annex!$B$9/60,$B:$B),2)))/(60*($B71-INDEX($B:$B,IFERROR(MATCH($B71-Annex!$B$9/60,$B:$B),2)))))/Annex!$B$8)/1000,IF(Data!$B$2="",0,"-"))</f>
        <v>0.13432351338449075</v>
      </c>
      <c r="T71" s="20">
        <v>23.300999999999998</v>
      </c>
      <c r="U71" s="20">
        <v>22.701000000000001</v>
      </c>
      <c r="V71" s="20">
        <v>30.248999999999999</v>
      </c>
      <c r="W71" s="20">
        <v>717.18499999999995</v>
      </c>
      <c r="X71" s="20">
        <v>492.99299999999999</v>
      </c>
      <c r="Y71" s="20">
        <v>279.58199999999999</v>
      </c>
      <c r="Z71" s="20">
        <v>-186.518</v>
      </c>
      <c r="AA71" s="20">
        <v>139.69200000000001</v>
      </c>
      <c r="AB71" s="20">
        <v>111.941</v>
      </c>
      <c r="AC71" s="20">
        <v>113.578</v>
      </c>
      <c r="AD71" s="20">
        <v>288.22399999999999</v>
      </c>
      <c r="AE71" s="20">
        <v>49.668999999999997</v>
      </c>
      <c r="AF71" s="20">
        <v>27.794</v>
      </c>
      <c r="AG71" s="20">
        <v>25.866</v>
      </c>
      <c r="AH71" s="20">
        <v>24.956</v>
      </c>
      <c r="AI71" s="20">
        <v>23.683</v>
      </c>
    </row>
    <row r="72" spans="1:35" x14ac:dyDescent="0.3">
      <c r="A72" s="5">
        <v>71</v>
      </c>
      <c r="B72" s="19">
        <v>6.4735000056680292</v>
      </c>
      <c r="C72" s="20">
        <v>443.84557799999999</v>
      </c>
      <c r="D72" s="20">
        <v>430.35337600000003</v>
      </c>
      <c r="E72" s="20">
        <v>768.772964</v>
      </c>
      <c r="F72" s="49">
        <f>IFERROR(SUM(C72:E72),IF(Data!$B$2="",0,"-"))</f>
        <v>1642.971918</v>
      </c>
      <c r="G72" s="50">
        <f>IFERROR(F72-Annex!$B$10,IF(Data!$B$2="",0,"-"))</f>
        <v>336.81391800000006</v>
      </c>
      <c r="H72" s="50">
        <f>IFERROR(-14000*(G72-INDEX(G:G,IFERROR(MATCH($B72-Annex!$B$11/60,$B:$B),2)))/(60*($B72-INDEX($B:$B,IFERROR(MATCH($B72-Annex!$B$11/60,$B:$B),2)))),IF(Data!$B$2="",0,"-"))</f>
        <v>-103.27312183990941</v>
      </c>
      <c r="I72" s="50">
        <f>IFERROR(AVERAGE(INDEX(K:K,IFERROR(MATCH($B72-Annex!$B$4/60,$B:$B),2)):K72),IF(Data!$B$2="",0,"-"))</f>
        <v>-0.14860811760135809</v>
      </c>
      <c r="J72" s="50">
        <f>IFERROR(AVERAGE(INDEX(L:L,IFERROR(MATCH($B72-Annex!$B$4/60,$B:$B),2)):L72),IF(Data!$B$2="",0,"-"))</f>
        <v>-0.55093577524541704</v>
      </c>
      <c r="K72" s="50">
        <f>IFERROR((5.670373*10^-8*(M72+273.15)^4+((Annex!$B$5+Annex!$B$6)*(M72-O72)+Annex!$B$7*(M72-INDEX(M:M,IFERROR(MATCH($B72-Annex!$B$9/60,$B:$B),2)))/(60*($B72-INDEX($B:$B,IFERROR(MATCH($B72-Annex!$B$9/60,$B:$B),2)))))/Annex!$B$8)/1000,IF(Data!$B$2="",0,"-"))</f>
        <v>-0.15272149503114066</v>
      </c>
      <c r="L72" s="50">
        <f>IFERROR((5.670373*10^-8*(N72+273.15)^4+((Annex!$B$5+Annex!$B$6)*(N72-O72)+Annex!$B$7*(N72-INDEX(N:N,IFERROR(MATCH($B72-Annex!$B$9/60,$B:$B),2)))/(60*($B72-INDEX($B:$B,IFERROR(MATCH($B72-Annex!$B$9/60,$B:$B),2)))))/Annex!$B$8)/1000,IF(Data!$B$2="",0,"-"))</f>
        <v>-0.60411783997907675</v>
      </c>
      <c r="M72" s="20">
        <v>32.787999999999997</v>
      </c>
      <c r="N72" s="20">
        <v>28.367999999999999</v>
      </c>
      <c r="O72" s="20">
        <v>52.405000000000001</v>
      </c>
      <c r="P72" s="50">
        <f>IFERROR(AVERAGE(INDEX(R:R,IFERROR(MATCH($B72-Annex!$B$4/60,$B:$B),2)):R72),IF(Data!$B$2="",0,"-"))</f>
        <v>0.15346796560593129</v>
      </c>
      <c r="Q72" s="50">
        <f>IFERROR(AVERAGE(INDEX(S:S,IFERROR(MATCH($B72-Annex!$B$4/60,$B:$B),2)):S72),IF(Data!$B$2="",0,"-"))</f>
        <v>0.10974329142314035</v>
      </c>
      <c r="R72" s="50">
        <f>IFERROR((5.670373*10^-8*(T72+273.15)^4+((Annex!$B$5+Annex!$B$6)*(T72-V72)+Annex!$B$7*(T72-INDEX(T:T,IFERROR(MATCH($B72-Annex!$B$9/60,$B:$B),2)))/(60*($B72-INDEX($B:$B,IFERROR(MATCH($B72-Annex!$B$9/60,$B:$B),2)))))/Annex!$B$8)/1000,IF(Data!$B$2="",0,"-"))</f>
        <v>0.10322225557924213</v>
      </c>
      <c r="S72" s="50">
        <f>IFERROR((5.670373*10^-8*(U72+273.15)^4+((Annex!$B$5+Annex!$B$6)*(U72-V72)+Annex!$B$7*(U72-INDEX(U:U,IFERROR(MATCH($B72-Annex!$B$9/60,$B:$B),2)))/(60*($B72-INDEX($B:$B,IFERROR(MATCH($B72-Annex!$B$9/60,$B:$B),2)))))/Annex!$B$8)/1000,IF(Data!$B$2="",0,"-"))</f>
        <v>3.9543790277715742E-2</v>
      </c>
      <c r="T72" s="20">
        <v>23.292999999999999</v>
      </c>
      <c r="U72" s="20">
        <v>22.693000000000001</v>
      </c>
      <c r="V72" s="20">
        <v>30.641999999999999</v>
      </c>
      <c r="W72" s="20">
        <v>761.66099999999994</v>
      </c>
      <c r="X72" s="20">
        <v>515.54100000000005</v>
      </c>
      <c r="Y72" s="20">
        <v>295.25599999999997</v>
      </c>
      <c r="Z72" s="20">
        <v>9.8999999999999993E+37</v>
      </c>
      <c r="AA72" s="20">
        <v>145.249</v>
      </c>
      <c r="AB72" s="20">
        <v>116.503</v>
      </c>
      <c r="AC72" s="20">
        <v>114.30800000000001</v>
      </c>
      <c r="AD72" s="20">
        <v>314.95499999999998</v>
      </c>
      <c r="AE72" s="20">
        <v>50.783999999999999</v>
      </c>
      <c r="AF72" s="20">
        <v>28.021999999999998</v>
      </c>
      <c r="AG72" s="20">
        <v>25.931000000000001</v>
      </c>
      <c r="AH72" s="20">
        <v>25.076000000000001</v>
      </c>
      <c r="AI72" s="20">
        <v>23.765999999999998</v>
      </c>
    </row>
    <row r="73" spans="1:35" x14ac:dyDescent="0.3">
      <c r="A73" s="5">
        <v>72</v>
      </c>
      <c r="B73" s="19">
        <v>6.5629999979864806</v>
      </c>
      <c r="C73" s="20">
        <v>443.83296999999999</v>
      </c>
      <c r="D73" s="20">
        <v>430.42322200000001</v>
      </c>
      <c r="E73" s="20">
        <v>768.70560699999999</v>
      </c>
      <c r="F73" s="49">
        <f>IFERROR(SUM(C73:E73),IF(Data!$B$2="",0,"-"))</f>
        <v>1642.9617990000002</v>
      </c>
      <c r="G73" s="50">
        <f>IFERROR(F73-Annex!$B$10,IF(Data!$B$2="",0,"-"))</f>
        <v>336.80379900000025</v>
      </c>
      <c r="H73" s="50">
        <f>IFERROR(-14000*(G73-INDEX(G:G,IFERROR(MATCH($B73-Annex!$B$11/60,$B:$B),2)))/(60*($B73-INDEX($B:$B,IFERROR(MATCH($B73-Annex!$B$11/60,$B:$B),2)))),IF(Data!$B$2="",0,"-"))</f>
        <v>-96.014467039910457</v>
      </c>
      <c r="I73" s="50">
        <f>IFERROR(AVERAGE(INDEX(K:K,IFERROR(MATCH($B73-Annex!$B$4/60,$B:$B),2)):K73),IF(Data!$B$2="",0,"-"))</f>
        <v>-0.15484436600692872</v>
      </c>
      <c r="J73" s="50">
        <f>IFERROR(AVERAGE(INDEX(L:L,IFERROR(MATCH($B73-Annex!$B$4/60,$B:$B),2)):L73),IF(Data!$B$2="",0,"-"))</f>
        <v>-0.58157211147174526</v>
      </c>
      <c r="K73" s="50">
        <f>IFERROR((5.670373*10^-8*(M73+273.15)^4+((Annex!$B$5+Annex!$B$6)*(M73-O73)+Annex!$B$7*(M73-INDEX(M:M,IFERROR(MATCH($B73-Annex!$B$9/60,$B:$B),2)))/(60*($B73-INDEX($B:$B,IFERROR(MATCH($B73-Annex!$B$9/60,$B:$B),2)))))/Annex!$B$8)/1000,IF(Data!$B$2="",0,"-"))</f>
        <v>-0.18305394319771767</v>
      </c>
      <c r="L73" s="50">
        <f>IFERROR((5.670373*10^-8*(N73+273.15)^4+((Annex!$B$5+Annex!$B$6)*(N73-O73)+Annex!$B$7*(N73-INDEX(N:N,IFERROR(MATCH($B73-Annex!$B$9/60,$B:$B),2)))/(60*($B73-INDEX($B:$B,IFERROR(MATCH($B73-Annex!$B$9/60,$B:$B),2)))))/Annex!$B$8)/1000,IF(Data!$B$2="",0,"-"))</f>
        <v>-0.66186382430618074</v>
      </c>
      <c r="M73" s="20">
        <v>33.362000000000002</v>
      </c>
      <c r="N73" s="20">
        <v>28.724</v>
      </c>
      <c r="O73" s="20">
        <v>53.822000000000003</v>
      </c>
      <c r="P73" s="50">
        <f>IFERROR(AVERAGE(INDEX(R:R,IFERROR(MATCH($B73-Annex!$B$4/60,$B:$B),2)):R73),IF(Data!$B$2="",0,"-"))</f>
        <v>0.13661793703488964</v>
      </c>
      <c r="Q73" s="50">
        <f>IFERROR(AVERAGE(INDEX(S:S,IFERROR(MATCH($B73-Annex!$B$4/60,$B:$B),2)):S73),IF(Data!$B$2="",0,"-"))</f>
        <v>9.2269920344426923E-2</v>
      </c>
      <c r="R73" s="50">
        <f>IFERROR((5.670373*10^-8*(T73+273.15)^4+((Annex!$B$5+Annex!$B$6)*(T73-V73)+Annex!$B$7*(T73-INDEX(T:T,IFERROR(MATCH($B73-Annex!$B$9/60,$B:$B),2)))/(60*($B73-INDEX($B:$B,IFERROR(MATCH($B73-Annex!$B$9/60,$B:$B),2)))))/Annex!$B$8)/1000,IF(Data!$B$2="",0,"-"))</f>
        <v>5.7442120584477098E-2</v>
      </c>
      <c r="S73" s="50">
        <f>IFERROR((5.670373*10^-8*(U73+273.15)^4+((Annex!$B$5+Annex!$B$6)*(U73-V73)+Annex!$B$7*(U73-INDEX(U:U,IFERROR(MATCH($B73-Annex!$B$9/60,$B:$B),2)))/(60*($B73-INDEX($B:$B,IFERROR(MATCH($B73-Annex!$B$9/60,$B:$B),2)))))/Annex!$B$8)/1000,IF(Data!$B$2="",0,"-"))</f>
        <v>2.0153360125214532E-2</v>
      </c>
      <c r="T73" s="20">
        <v>23.411999999999999</v>
      </c>
      <c r="U73" s="20">
        <v>22.812000000000001</v>
      </c>
      <c r="V73" s="20">
        <v>31.161000000000001</v>
      </c>
      <c r="W73" s="20">
        <v>773.95100000000002</v>
      </c>
      <c r="X73" s="20">
        <v>534.13300000000004</v>
      </c>
      <c r="Y73" s="20">
        <v>318.541</v>
      </c>
      <c r="Z73" s="20">
        <v>9.8999999999999993E+37</v>
      </c>
      <c r="AA73" s="20">
        <v>145.78899999999999</v>
      </c>
      <c r="AB73" s="20">
        <v>123.818</v>
      </c>
      <c r="AC73" s="20">
        <v>119.69799999999999</v>
      </c>
      <c r="AD73" s="20">
        <v>338.18</v>
      </c>
      <c r="AE73" s="20">
        <v>51.755000000000003</v>
      </c>
      <c r="AF73" s="20">
        <v>28.341999999999999</v>
      </c>
      <c r="AG73" s="20">
        <v>26.195</v>
      </c>
      <c r="AH73" s="20">
        <v>25.34</v>
      </c>
      <c r="AI73" s="20">
        <v>23.885000000000002</v>
      </c>
    </row>
    <row r="74" spans="1:35" x14ac:dyDescent="0.3">
      <c r="A74" s="5">
        <v>73</v>
      </c>
      <c r="B74" s="19">
        <v>6.6463333403225988</v>
      </c>
      <c r="C74" s="20">
        <v>443.98345899999998</v>
      </c>
      <c r="D74" s="20">
        <v>430.46276399999999</v>
      </c>
      <c r="E74" s="20">
        <v>768.62730399999998</v>
      </c>
      <c r="F74" s="49">
        <f>IFERROR(SUM(C74:E74),IF(Data!$B$2="",0,"-"))</f>
        <v>1643.073527</v>
      </c>
      <c r="G74" s="50">
        <f>IFERROR(F74-Annex!$B$10,IF(Data!$B$2="",0,"-"))</f>
        <v>336.91552700000011</v>
      </c>
      <c r="H74" s="50">
        <f>IFERROR(-14000*(G74-INDEX(G:G,IFERROR(MATCH($B74-Annex!$B$11/60,$B:$B),2)))/(60*($B74-INDEX($B:$B,IFERROR(MATCH($B74-Annex!$B$11/60,$B:$B),2)))),IF(Data!$B$2="",0,"-"))</f>
        <v>-109.32248186574783</v>
      </c>
      <c r="I74" s="50">
        <f>IFERROR(AVERAGE(INDEX(K:K,IFERROR(MATCH($B74-Annex!$B$4/60,$B:$B),2)):K74),IF(Data!$B$2="",0,"-"))</f>
        <v>-0.1525742701563452</v>
      </c>
      <c r="J74" s="50">
        <f>IFERROR(AVERAGE(INDEX(L:L,IFERROR(MATCH($B74-Annex!$B$4/60,$B:$B),2)):L74),IF(Data!$B$2="",0,"-"))</f>
        <v>-0.60529793098711548</v>
      </c>
      <c r="K74" s="50">
        <f>IFERROR((5.670373*10^-8*(M74+273.15)^4+((Annex!$B$5+Annex!$B$6)*(M74-O74)+Annex!$B$7*(M74-INDEX(M:M,IFERROR(MATCH($B74-Annex!$B$9/60,$B:$B),2)))/(60*($B74-INDEX($B:$B,IFERROR(MATCH($B74-Annex!$B$9/60,$B:$B),2)))))/Annex!$B$8)/1000,IF(Data!$B$2="",0,"-"))</f>
        <v>-8.4785696209488601E-2</v>
      </c>
      <c r="L74" s="50">
        <f>IFERROR((5.670373*10^-8*(N74+273.15)^4+((Annex!$B$5+Annex!$B$6)*(N74-O74)+Annex!$B$7*(N74-INDEX(N:N,IFERROR(MATCH($B74-Annex!$B$9/60,$B:$B),2)))/(60*($B74-INDEX($B:$B,IFERROR(MATCH($B74-Annex!$B$9/60,$B:$B),2)))))/Annex!$B$8)/1000,IF(Data!$B$2="",0,"-"))</f>
        <v>-0.61038370220263172</v>
      </c>
      <c r="M74" s="20">
        <v>33.933999999999997</v>
      </c>
      <c r="N74" s="20">
        <v>29.077000000000002</v>
      </c>
      <c r="O74" s="20">
        <v>54.72</v>
      </c>
      <c r="P74" s="50">
        <f>IFERROR(AVERAGE(INDEX(R:R,IFERROR(MATCH($B74-Annex!$B$4/60,$B:$B),2)):R74),IF(Data!$B$2="",0,"-"))</f>
        <v>0.13131321814084512</v>
      </c>
      <c r="Q74" s="50">
        <f>IFERROR(AVERAGE(INDEX(S:S,IFERROR(MATCH($B74-Annex!$B$4/60,$B:$B),2)):S74),IF(Data!$B$2="",0,"-"))</f>
        <v>8.7482321518794426E-2</v>
      </c>
      <c r="R74" s="50">
        <f>IFERROR((5.670373*10^-8*(T74+273.15)^4+((Annex!$B$5+Annex!$B$6)*(T74-V74)+Annex!$B$7*(T74-INDEX(T:T,IFERROR(MATCH($B74-Annex!$B$9/60,$B:$B),2)))/(60*($B74-INDEX($B:$B,IFERROR(MATCH($B74-Annex!$B$9/60,$B:$B),2)))))/Annex!$B$8)/1000,IF(Data!$B$2="",0,"-"))</f>
        <v>0.12654674572737076</v>
      </c>
      <c r="S74" s="50">
        <f>IFERROR((5.670373*10^-8*(U74+273.15)^4+((Annex!$B$5+Annex!$B$6)*(U74-V74)+Annex!$B$7*(U74-INDEX(U:U,IFERROR(MATCH($B74-Annex!$B$9/60,$B:$B),2)))/(60*($B74-INDEX($B:$B,IFERROR(MATCH($B74-Annex!$B$9/60,$B:$B),2)))))/Annex!$B$8)/1000,IF(Data!$B$2="",0,"-"))</f>
        <v>7.8452736213513105E-2</v>
      </c>
      <c r="T74" s="20">
        <v>23.565999999999999</v>
      </c>
      <c r="U74" s="20">
        <v>22.946999999999999</v>
      </c>
      <c r="V74" s="20">
        <v>31.587</v>
      </c>
      <c r="W74" s="20">
        <v>771.154</v>
      </c>
      <c r="X74" s="20">
        <v>551.98199999999997</v>
      </c>
      <c r="Y74" s="20">
        <v>319.46699999999998</v>
      </c>
      <c r="Z74" s="20">
        <v>9.8999999999999993E+37</v>
      </c>
      <c r="AA74" s="20">
        <v>153.73699999999999</v>
      </c>
      <c r="AB74" s="20">
        <v>129.57</v>
      </c>
      <c r="AC74" s="20">
        <v>123.61</v>
      </c>
      <c r="AD74" s="20">
        <v>368.01900000000001</v>
      </c>
      <c r="AE74" s="20">
        <v>52.796999999999997</v>
      </c>
      <c r="AF74" s="20">
        <v>28.768000000000001</v>
      </c>
      <c r="AG74" s="20">
        <v>26.475999999999999</v>
      </c>
      <c r="AH74" s="20">
        <v>25.567</v>
      </c>
      <c r="AI74" s="20">
        <v>24.13</v>
      </c>
    </row>
    <row r="75" spans="1:35" x14ac:dyDescent="0.3">
      <c r="A75" s="5">
        <v>74</v>
      </c>
      <c r="B75" s="19">
        <v>6.7296666721813381</v>
      </c>
      <c r="C75" s="20">
        <v>443.98934100000002</v>
      </c>
      <c r="D75" s="20">
        <v>430.50399700000003</v>
      </c>
      <c r="E75" s="20">
        <v>768.79738299999997</v>
      </c>
      <c r="F75" s="49">
        <f>IFERROR(SUM(C75:E75),IF(Data!$B$2="",0,"-"))</f>
        <v>1643.2907209999998</v>
      </c>
      <c r="G75" s="50">
        <f>IFERROR(F75-Annex!$B$10,IF(Data!$B$2="",0,"-"))</f>
        <v>337.13272099999995</v>
      </c>
      <c r="H75" s="50">
        <f>IFERROR(-14000*(G75-INDEX(G:G,IFERROR(MATCH($B75-Annex!$B$11/60,$B:$B),2)))/(60*($B75-INDEX($B:$B,IFERROR(MATCH($B75-Annex!$B$11/60,$B:$B),2)))),IF(Data!$B$2="",0,"-"))</f>
        <v>-147.35394857523599</v>
      </c>
      <c r="I75" s="50">
        <f>IFERROR(AVERAGE(INDEX(K:K,IFERROR(MATCH($B75-Annex!$B$4/60,$B:$B),2)):K75),IF(Data!$B$2="",0,"-"))</f>
        <v>-0.15861074068305347</v>
      </c>
      <c r="J75" s="50">
        <f>IFERROR(AVERAGE(INDEX(L:L,IFERROR(MATCH($B75-Annex!$B$4/60,$B:$B),2)):L75),IF(Data!$B$2="",0,"-"))</f>
        <v>-0.62225505059095176</v>
      </c>
      <c r="K75" s="50">
        <f>IFERROR((5.670373*10^-8*(M75+273.15)^4+((Annex!$B$5+Annex!$B$6)*(M75-O75)+Annex!$B$7*(M75-INDEX(M:M,IFERROR(MATCH($B75-Annex!$B$9/60,$B:$B),2)))/(60*($B75-INDEX($B:$B,IFERROR(MATCH($B75-Annex!$B$9/60,$B:$B),2)))))/Annex!$B$8)/1000,IF(Data!$B$2="",0,"-"))</f>
        <v>-0.17027134641919905</v>
      </c>
      <c r="L75" s="50">
        <f>IFERROR((5.670373*10^-8*(N75+273.15)^4+((Annex!$B$5+Annex!$B$6)*(N75-O75)+Annex!$B$7*(N75-INDEX(N:N,IFERROR(MATCH($B75-Annex!$B$9/60,$B:$B),2)))/(60*($B75-INDEX($B:$B,IFERROR(MATCH($B75-Annex!$B$9/60,$B:$B),2)))))/Annex!$B$8)/1000,IF(Data!$B$2="",0,"-"))</f>
        <v>-0.66435854619054369</v>
      </c>
      <c r="M75" s="20">
        <v>34.378</v>
      </c>
      <c r="N75" s="20">
        <v>29.393999999999998</v>
      </c>
      <c r="O75" s="20">
        <v>55.904000000000003</v>
      </c>
      <c r="P75" s="50">
        <f>IFERROR(AVERAGE(INDEX(R:R,IFERROR(MATCH($B75-Annex!$B$4/60,$B:$B),2)):R75),IF(Data!$B$2="",0,"-"))</f>
        <v>0.12848499844749367</v>
      </c>
      <c r="Q75" s="50">
        <f>IFERROR(AVERAGE(INDEX(S:S,IFERROR(MATCH($B75-Annex!$B$4/60,$B:$B),2)):S75),IF(Data!$B$2="",0,"-"))</f>
        <v>7.9549061115728764E-2</v>
      </c>
      <c r="R75" s="50">
        <f>IFERROR((5.670373*10^-8*(T75+273.15)^4+((Annex!$B$5+Annex!$B$6)*(T75-V75)+Annex!$B$7*(T75-INDEX(T:T,IFERROR(MATCH($B75-Annex!$B$9/60,$B:$B),2)))/(60*($B75-INDEX($B:$B,IFERROR(MATCH($B75-Annex!$B$9/60,$B:$B),2)))))/Annex!$B$8)/1000,IF(Data!$B$2="",0,"-"))</f>
        <v>0.13844794921766435</v>
      </c>
      <c r="S75" s="50">
        <f>IFERROR((5.670373*10^-8*(U75+273.15)^4+((Annex!$B$5+Annex!$B$6)*(U75-V75)+Annex!$B$7*(U75-INDEX(U:U,IFERROR(MATCH($B75-Annex!$B$9/60,$B:$B),2)))/(60*($B75-INDEX($B:$B,IFERROR(MATCH($B75-Annex!$B$9/60,$B:$B),2)))))/Annex!$B$8)/1000,IF(Data!$B$2="",0,"-"))</f>
        <v>6.885651965277885E-2</v>
      </c>
      <c r="T75" s="20">
        <v>23.683</v>
      </c>
      <c r="U75" s="20">
        <v>23.027999999999999</v>
      </c>
      <c r="V75" s="20">
        <v>31.577000000000002</v>
      </c>
      <c r="W75" s="20">
        <v>758.28499999999997</v>
      </c>
      <c r="X75" s="20">
        <v>567.16800000000001</v>
      </c>
      <c r="Y75" s="20">
        <v>326.16899999999998</v>
      </c>
      <c r="Z75" s="20">
        <v>9.8999999999999993E+37</v>
      </c>
      <c r="AA75" s="20">
        <v>151.745</v>
      </c>
      <c r="AB75" s="20">
        <v>127.566</v>
      </c>
      <c r="AC75" s="20">
        <v>124.721</v>
      </c>
      <c r="AD75" s="20">
        <v>390.36700000000002</v>
      </c>
      <c r="AE75" s="20">
        <v>53.890999999999998</v>
      </c>
      <c r="AF75" s="20">
        <v>29.085000000000001</v>
      </c>
      <c r="AG75" s="20">
        <v>26.702000000000002</v>
      </c>
      <c r="AH75" s="20">
        <v>25.738</v>
      </c>
      <c r="AI75" s="20">
        <v>24.283000000000001</v>
      </c>
    </row>
    <row r="76" spans="1:35" x14ac:dyDescent="0.3">
      <c r="A76" s="5">
        <v>75</v>
      </c>
      <c r="B76" s="19">
        <v>6.8270000035408884</v>
      </c>
      <c r="C76" s="20">
        <v>444.02380900000003</v>
      </c>
      <c r="D76" s="20">
        <v>430.50652300000002</v>
      </c>
      <c r="E76" s="20">
        <v>768.80327399999999</v>
      </c>
      <c r="F76" s="49">
        <f>IFERROR(SUM(C76:E76),IF(Data!$B$2="",0,"-"))</f>
        <v>1643.3336060000001</v>
      </c>
      <c r="G76" s="50">
        <f>IFERROR(F76-Annex!$B$10,IF(Data!$B$2="",0,"-"))</f>
        <v>337.17560600000024</v>
      </c>
      <c r="H76" s="50">
        <f>IFERROR(-14000*(G76-INDEX(G:G,IFERROR(MATCH($B76-Annex!$B$11/60,$B:$B),2)))/(60*($B76-INDEX($B:$B,IFERROR(MATCH($B76-Annex!$B$11/60,$B:$B),2)))),IF(Data!$B$2="",0,"-"))</f>
        <v>-131.63728359317096</v>
      </c>
      <c r="I76" s="50">
        <f>IFERROR(AVERAGE(INDEX(K:K,IFERROR(MATCH($B76-Annex!$B$4/60,$B:$B),2)):K76),IF(Data!$B$2="",0,"-"))</f>
        <v>-0.15895455963567764</v>
      </c>
      <c r="J76" s="50">
        <f>IFERROR(AVERAGE(INDEX(L:L,IFERROR(MATCH($B76-Annex!$B$4/60,$B:$B),2)):L76),IF(Data!$B$2="",0,"-"))</f>
        <v>-0.63819433804860526</v>
      </c>
      <c r="K76" s="50">
        <f>IFERROR((5.670373*10^-8*(M76+273.15)^4+((Annex!$B$5+Annex!$B$6)*(M76-O76)+Annex!$B$7*(M76-INDEX(M:M,IFERROR(MATCH($B76-Annex!$B$9/60,$B:$B),2)))/(60*($B76-INDEX($B:$B,IFERROR(MATCH($B76-Annex!$B$9/60,$B:$B),2)))))/Annex!$B$8)/1000,IF(Data!$B$2="",0,"-"))</f>
        <v>-0.19818410326438807</v>
      </c>
      <c r="L76" s="50">
        <f>IFERROR((5.670373*10^-8*(N76+273.15)^4+((Annex!$B$5+Annex!$B$6)*(N76-O76)+Annex!$B$7*(N76-INDEX(N:N,IFERROR(MATCH($B76-Annex!$B$9/60,$B:$B),2)))/(60*($B76-INDEX($B:$B,IFERROR(MATCH($B76-Annex!$B$9/60,$B:$B),2)))))/Annex!$B$8)/1000,IF(Data!$B$2="",0,"-"))</f>
        <v>-0.7117855141033429</v>
      </c>
      <c r="M76" s="20">
        <v>35.015000000000001</v>
      </c>
      <c r="N76" s="20">
        <v>29.776</v>
      </c>
      <c r="O76" s="20">
        <v>56.936999999999998</v>
      </c>
      <c r="P76" s="50">
        <f>IFERROR(AVERAGE(INDEX(R:R,IFERROR(MATCH($B76-Annex!$B$4/60,$B:$B),2)):R76),IF(Data!$B$2="",0,"-"))</f>
        <v>0.12536516122934205</v>
      </c>
      <c r="Q76" s="50">
        <f>IFERROR(AVERAGE(INDEX(S:S,IFERROR(MATCH($B76-Annex!$B$4/60,$B:$B),2)):S76),IF(Data!$B$2="",0,"-"))</f>
        <v>7.4531717610922893E-2</v>
      </c>
      <c r="R76" s="50">
        <f>IFERROR((5.670373*10^-8*(T76+273.15)^4+((Annex!$B$5+Annex!$B$6)*(T76-V76)+Annex!$B$7*(T76-INDEX(T:T,IFERROR(MATCH($B76-Annex!$B$9/60,$B:$B),2)))/(60*($B76-INDEX($B:$B,IFERROR(MATCH($B76-Annex!$B$9/60,$B:$B),2)))))/Annex!$B$8)/1000,IF(Data!$B$2="",0,"-"))</f>
        <v>0.1254276445293932</v>
      </c>
      <c r="S76" s="50">
        <f>IFERROR((5.670373*10^-8*(U76+273.15)^4+((Annex!$B$5+Annex!$B$6)*(U76-V76)+Annex!$B$7*(U76-INDEX(U:U,IFERROR(MATCH($B76-Annex!$B$9/60,$B:$B),2)))/(60*($B76-INDEX($B:$B,IFERROR(MATCH($B76-Annex!$B$9/60,$B:$B),2)))))/Annex!$B$8)/1000,IF(Data!$B$2="",0,"-"))</f>
        <v>7.7106516802589342E-2</v>
      </c>
      <c r="T76" s="20">
        <v>23.829000000000001</v>
      </c>
      <c r="U76" s="20">
        <v>23.192</v>
      </c>
      <c r="V76" s="20">
        <v>31.704999999999998</v>
      </c>
      <c r="W76" s="20">
        <v>746.33299999999997</v>
      </c>
      <c r="X76" s="20">
        <v>579.75800000000004</v>
      </c>
      <c r="Y76" s="20">
        <v>318.85599999999999</v>
      </c>
      <c r="Z76" s="20">
        <v>9.8999999999999993E+37</v>
      </c>
      <c r="AA76" s="20">
        <v>159.66999999999999</v>
      </c>
      <c r="AB76" s="20">
        <v>134.10900000000001</v>
      </c>
      <c r="AC76" s="20">
        <v>129.75899999999999</v>
      </c>
      <c r="AD76" s="20">
        <v>407.54199999999997</v>
      </c>
      <c r="AE76" s="20">
        <v>55.441000000000003</v>
      </c>
      <c r="AF76" s="20">
        <v>29.393999999999998</v>
      </c>
      <c r="AG76" s="20">
        <v>27.03</v>
      </c>
      <c r="AH76" s="20">
        <v>25.992999999999999</v>
      </c>
      <c r="AI76" s="20">
        <v>24.52</v>
      </c>
    </row>
    <row r="77" spans="1:35" x14ac:dyDescent="0.3">
      <c r="A77" s="5">
        <v>76</v>
      </c>
      <c r="B77" s="19">
        <v>6.9123333413153887</v>
      </c>
      <c r="C77" s="20">
        <v>444.05744199999998</v>
      </c>
      <c r="D77" s="20">
        <v>430.46781600000003</v>
      </c>
      <c r="E77" s="20">
        <v>768.81170299999997</v>
      </c>
      <c r="F77" s="49">
        <f>IFERROR(SUM(C77:E77),IF(Data!$B$2="",0,"-"))</f>
        <v>1643.336961</v>
      </c>
      <c r="G77" s="50">
        <f>IFERROR(F77-Annex!$B$10,IF(Data!$B$2="",0,"-"))</f>
        <v>337.17896100000007</v>
      </c>
      <c r="H77" s="50">
        <f>IFERROR(-14000*(G77-INDEX(G:G,IFERROR(MATCH($B77-Annex!$B$11/60,$B:$B),2)))/(60*($B77-INDEX($B:$B,IFERROR(MATCH($B77-Annex!$B$11/60,$B:$B),2)))),IF(Data!$B$2="",0,"-"))</f>
        <v>-122.02052094918109</v>
      </c>
      <c r="I77" s="50">
        <f>IFERROR(AVERAGE(INDEX(K:K,IFERROR(MATCH($B77-Annex!$B$4/60,$B:$B),2)):K77),IF(Data!$B$2="",0,"-"))</f>
        <v>-0.16011104574056439</v>
      </c>
      <c r="J77" s="50">
        <f>IFERROR(AVERAGE(INDEX(L:L,IFERROR(MATCH($B77-Annex!$B$4/60,$B:$B),2)):L77),IF(Data!$B$2="",0,"-"))</f>
        <v>-0.65332609663799524</v>
      </c>
      <c r="K77" s="50">
        <f>IFERROR((5.670373*10^-8*(M77+273.15)^4+((Annex!$B$5+Annex!$B$6)*(M77-O77)+Annex!$B$7*(M77-INDEX(M:M,IFERROR(MATCH($B77-Annex!$B$9/60,$B:$B),2)))/(60*($B77-INDEX($B:$B,IFERROR(MATCH($B77-Annex!$B$9/60,$B:$B),2)))))/Annex!$B$8)/1000,IF(Data!$B$2="",0,"-"))</f>
        <v>-0.2020752315314919</v>
      </c>
      <c r="L77" s="50">
        <f>IFERROR((5.670373*10^-8*(N77+273.15)^4+((Annex!$B$5+Annex!$B$6)*(N77-O77)+Annex!$B$7*(N77-INDEX(N:N,IFERROR(MATCH($B77-Annex!$B$9/60,$B:$B),2)))/(60*($B77-INDEX($B:$B,IFERROR(MATCH($B77-Annex!$B$9/60,$B:$B),2)))))/Annex!$B$8)/1000,IF(Data!$B$2="",0,"-"))</f>
        <v>-0.71904671920270247</v>
      </c>
      <c r="M77" s="20">
        <v>35.482999999999997</v>
      </c>
      <c r="N77" s="20">
        <v>30.122</v>
      </c>
      <c r="O77" s="20">
        <v>57.631999999999998</v>
      </c>
      <c r="P77" s="50">
        <f>IFERROR(AVERAGE(INDEX(R:R,IFERROR(MATCH($B77-Annex!$B$4/60,$B:$B),2)):R77),IF(Data!$B$2="",0,"-"))</f>
        <v>0.11908167432908871</v>
      </c>
      <c r="Q77" s="50">
        <f>IFERROR(AVERAGE(INDEX(S:S,IFERROR(MATCH($B77-Annex!$B$4/60,$B:$B),2)):S77),IF(Data!$B$2="",0,"-"))</f>
        <v>7.0128423872729134E-2</v>
      </c>
      <c r="R77" s="50">
        <f>IFERROR((5.670373*10^-8*(T77+273.15)^4+((Annex!$B$5+Annex!$B$6)*(T77-V77)+Annex!$B$7*(T77-INDEX(T:T,IFERROR(MATCH($B77-Annex!$B$9/60,$B:$B),2)))/(60*($B77-INDEX($B:$B,IFERROR(MATCH($B77-Annex!$B$9/60,$B:$B),2)))))/Annex!$B$8)/1000,IF(Data!$B$2="",0,"-"))</f>
        <v>9.3163492854404922E-2</v>
      </c>
      <c r="S77" s="50">
        <f>IFERROR((5.670373*10^-8*(U77+273.15)^4+((Annex!$B$5+Annex!$B$6)*(U77-V77)+Annex!$B$7*(U77-INDEX(U:U,IFERROR(MATCH($B77-Annex!$B$9/60,$B:$B),2)))/(60*($B77-INDEX($B:$B,IFERROR(MATCH($B77-Annex!$B$9/60,$B:$B),2)))))/Annex!$B$8)/1000,IF(Data!$B$2="",0,"-"))</f>
        <v>7.2462530652801657E-2</v>
      </c>
      <c r="T77" s="20">
        <v>23.882999999999999</v>
      </c>
      <c r="U77" s="20">
        <v>23.265000000000001</v>
      </c>
      <c r="V77" s="20">
        <v>31.777000000000001</v>
      </c>
      <c r="W77" s="20">
        <v>733.06500000000005</v>
      </c>
      <c r="X77" s="20">
        <v>582.68299999999999</v>
      </c>
      <c r="Y77" s="20">
        <v>343.12900000000002</v>
      </c>
      <c r="Z77" s="20">
        <v>9.8999999999999993E+37</v>
      </c>
      <c r="AA77" s="20">
        <v>171.75299999999999</v>
      </c>
      <c r="AB77" s="20">
        <v>138.178</v>
      </c>
      <c r="AC77" s="20">
        <v>128.79900000000001</v>
      </c>
      <c r="AD77" s="20">
        <v>422.18200000000002</v>
      </c>
      <c r="AE77" s="20">
        <v>56.884</v>
      </c>
      <c r="AF77" s="20">
        <v>29.795000000000002</v>
      </c>
      <c r="AG77" s="20">
        <v>27.265999999999998</v>
      </c>
      <c r="AH77" s="20">
        <v>26.248000000000001</v>
      </c>
      <c r="AI77" s="20">
        <v>24.683</v>
      </c>
    </row>
    <row r="78" spans="1:35" x14ac:dyDescent="0.3">
      <c r="A78" s="5">
        <v>77</v>
      </c>
      <c r="B78" s="19">
        <v>7.0068333379458636</v>
      </c>
      <c r="C78" s="20">
        <v>444.11712699999998</v>
      </c>
      <c r="D78" s="20">
        <v>430.44510100000002</v>
      </c>
      <c r="E78" s="20">
        <v>768.62141299999996</v>
      </c>
      <c r="F78" s="49">
        <f>IFERROR(SUM(C78:E78),IF(Data!$B$2="",0,"-"))</f>
        <v>1643.1836410000001</v>
      </c>
      <c r="G78" s="50">
        <f>IFERROR(F78-Annex!$B$10,IF(Data!$B$2="",0,"-"))</f>
        <v>337.02564100000018</v>
      </c>
      <c r="H78" s="50">
        <f>IFERROR(-14000*(G78-INDEX(G:G,IFERROR(MATCH($B78-Annex!$B$11/60,$B:$B),2)))/(60*($B78-INDEX($B:$B,IFERROR(MATCH($B78-Annex!$B$11/60,$B:$B),2)))),IF(Data!$B$2="",0,"-"))</f>
        <v>-78.255275738063844</v>
      </c>
      <c r="I78" s="50">
        <f>IFERROR(AVERAGE(INDEX(K:K,IFERROR(MATCH($B78-Annex!$B$4/60,$B:$B),2)):K78),IF(Data!$B$2="",0,"-"))</f>
        <v>-0.16487686056998324</v>
      </c>
      <c r="J78" s="50">
        <f>IFERROR(AVERAGE(INDEX(L:L,IFERROR(MATCH($B78-Annex!$B$4/60,$B:$B),2)):L78),IF(Data!$B$2="",0,"-"))</f>
        <v>-0.67091569635074477</v>
      </c>
      <c r="K78" s="50">
        <f>IFERROR((5.670373*10^-8*(M78+273.15)^4+((Annex!$B$5+Annex!$B$6)*(M78-O78)+Annex!$B$7*(M78-INDEX(M:M,IFERROR(MATCH($B78-Annex!$B$9/60,$B:$B),2)))/(60*($B78-INDEX($B:$B,IFERROR(MATCH($B78-Annex!$B$9/60,$B:$B),2)))))/Annex!$B$8)/1000,IF(Data!$B$2="",0,"-"))</f>
        <v>-0.16304620833645675</v>
      </c>
      <c r="L78" s="50">
        <f>IFERROR((5.670373*10^-8*(N78+273.15)^4+((Annex!$B$5+Annex!$B$6)*(N78-O78)+Annex!$B$7*(N78-INDEX(N:N,IFERROR(MATCH($B78-Annex!$B$9/60,$B:$B),2)))/(60*($B78-INDEX($B:$B,IFERROR(MATCH($B78-Annex!$B$9/60,$B:$B),2)))))/Annex!$B$8)/1000,IF(Data!$B$2="",0,"-"))</f>
        <v>-0.7248537284707347</v>
      </c>
      <c r="M78" s="20">
        <v>36.112000000000002</v>
      </c>
      <c r="N78" s="20">
        <v>30.449000000000002</v>
      </c>
      <c r="O78" s="20">
        <v>57.720999999999997</v>
      </c>
      <c r="P78" s="50">
        <f>IFERROR(AVERAGE(INDEX(R:R,IFERROR(MATCH($B78-Annex!$B$4/60,$B:$B),2)):R78),IF(Data!$B$2="",0,"-"))</f>
        <v>0.10356655432501445</v>
      </c>
      <c r="Q78" s="50">
        <f>IFERROR(AVERAGE(INDEX(S:S,IFERROR(MATCH($B78-Annex!$B$4/60,$B:$B),2)):S78),IF(Data!$B$2="",0,"-"))</f>
        <v>5.681173945896667E-2</v>
      </c>
      <c r="R78" s="50">
        <f>IFERROR((5.670373*10^-8*(T78+273.15)^4+((Annex!$B$5+Annex!$B$6)*(T78-V78)+Annex!$B$7*(T78-INDEX(T:T,IFERROR(MATCH($B78-Annex!$B$9/60,$B:$B),2)))/(60*($B78-INDEX($B:$B,IFERROR(MATCH($B78-Annex!$B$9/60,$B:$B),2)))))/Annex!$B$8)/1000,IF(Data!$B$2="",0,"-"))</f>
        <v>8.0715671782548612E-2</v>
      </c>
      <c r="S78" s="50">
        <f>IFERROR((5.670373*10^-8*(U78+273.15)^4+((Annex!$B$5+Annex!$B$6)*(U78-V78)+Annex!$B$7*(U78-INDEX(U:U,IFERROR(MATCH($B78-Annex!$B$9/60,$B:$B),2)))/(60*($B78-INDEX($B:$B,IFERROR(MATCH($B78-Annex!$B$9/60,$B:$B),2)))))/Annex!$B$8)/1000,IF(Data!$B$2="",0,"-"))</f>
        <v>4.1106722488153426E-2</v>
      </c>
      <c r="T78" s="20">
        <v>23.974</v>
      </c>
      <c r="U78" s="20">
        <v>23.337</v>
      </c>
      <c r="V78" s="20">
        <v>31.65</v>
      </c>
      <c r="W78" s="20">
        <v>707.25699999999995</v>
      </c>
      <c r="X78" s="20">
        <v>560.54600000000005</v>
      </c>
      <c r="Y78" s="20">
        <v>349.21499999999997</v>
      </c>
      <c r="Z78" s="20">
        <v>9.8999999999999993E+37</v>
      </c>
      <c r="AA78" s="20">
        <v>175.67400000000001</v>
      </c>
      <c r="AB78" s="20">
        <v>143.15899999999999</v>
      </c>
      <c r="AC78" s="20">
        <v>127.42100000000001</v>
      </c>
      <c r="AD78" s="20">
        <v>434.79500000000002</v>
      </c>
      <c r="AE78" s="20">
        <v>58.664999999999999</v>
      </c>
      <c r="AF78" s="20">
        <v>30.213000000000001</v>
      </c>
      <c r="AG78" s="20">
        <v>27.556999999999999</v>
      </c>
      <c r="AH78" s="20">
        <v>26.356999999999999</v>
      </c>
      <c r="AI78" s="20">
        <v>24.902000000000001</v>
      </c>
    </row>
    <row r="79" spans="1:35" x14ac:dyDescent="0.3">
      <c r="A79" s="5">
        <v>78</v>
      </c>
      <c r="B79" s="19">
        <v>7.0918333379086107</v>
      </c>
      <c r="C79" s="20">
        <v>444.04230999999999</v>
      </c>
      <c r="D79" s="20">
        <v>430.40302300000002</v>
      </c>
      <c r="E79" s="20">
        <v>768.65004199999998</v>
      </c>
      <c r="F79" s="49">
        <f>IFERROR(SUM(C79:E79),IF(Data!$B$2="",0,"-"))</f>
        <v>1643.0953749999999</v>
      </c>
      <c r="G79" s="50">
        <f>IFERROR(F79-Annex!$B$10,IF(Data!$B$2="",0,"-"))</f>
        <v>336.93737499999997</v>
      </c>
      <c r="H79" s="50">
        <f>IFERROR(-14000*(G79-INDEX(G:G,IFERROR(MATCH($B79-Annex!$B$11/60,$B:$B),2)))/(60*($B79-INDEX($B:$B,IFERROR(MATCH($B79-Annex!$B$11/60,$B:$B),2)))),IF(Data!$B$2="",0,"-"))</f>
        <v>-30.484869908213149</v>
      </c>
      <c r="I79" s="50">
        <f>IFERROR(AVERAGE(INDEX(K:K,IFERROR(MATCH($B79-Annex!$B$4/60,$B:$B),2)):K79),IF(Data!$B$2="",0,"-"))</f>
        <v>-0.17792438896641377</v>
      </c>
      <c r="J79" s="50">
        <f>IFERROR(AVERAGE(INDEX(L:L,IFERROR(MATCH($B79-Annex!$B$4/60,$B:$B),2)):L79),IF(Data!$B$2="",0,"-"))</f>
        <v>-0.70090853741068115</v>
      </c>
      <c r="K79" s="50">
        <f>IFERROR((5.670373*10^-8*(M79+273.15)^4+((Annex!$B$5+Annex!$B$6)*(M79-O79)+Annex!$B$7*(M79-INDEX(M:M,IFERROR(MATCH($B79-Annex!$B$9/60,$B:$B),2)))/(60*($B79-INDEX($B:$B,IFERROR(MATCH($B79-Annex!$B$9/60,$B:$B),2)))))/Annex!$B$8)/1000,IF(Data!$B$2="",0,"-"))</f>
        <v>-0.24405419380615456</v>
      </c>
      <c r="L79" s="50">
        <f>IFERROR((5.670373*10^-8*(N79+273.15)^4+((Annex!$B$5+Annex!$B$6)*(N79-O79)+Annex!$B$7*(N79-INDEX(N:N,IFERROR(MATCH($B79-Annex!$B$9/60,$B:$B),2)))/(60*($B79-INDEX($B:$B,IFERROR(MATCH($B79-Annex!$B$9/60,$B:$B),2)))))/Annex!$B$8)/1000,IF(Data!$B$2="",0,"-"))</f>
        <v>-0.81406772739863198</v>
      </c>
      <c r="M79" s="20">
        <v>36.616</v>
      </c>
      <c r="N79" s="20">
        <v>30.831</v>
      </c>
      <c r="O79" s="20">
        <v>60.055</v>
      </c>
      <c r="P79" s="50">
        <f>IFERROR(AVERAGE(INDEX(R:R,IFERROR(MATCH($B79-Annex!$B$4/60,$B:$B),2)):R79),IF(Data!$B$2="",0,"-"))</f>
        <v>9.854094707585033E-2</v>
      </c>
      <c r="Q79" s="50">
        <f>IFERROR(AVERAGE(INDEX(S:S,IFERROR(MATCH($B79-Annex!$B$4/60,$B:$B),2)):S79),IF(Data!$B$2="",0,"-"))</f>
        <v>5.5314454468445143E-2</v>
      </c>
      <c r="R79" s="50">
        <f>IFERROR((5.670373*10^-8*(T79+273.15)^4+((Annex!$B$5+Annex!$B$6)*(T79-V79)+Annex!$B$7*(T79-INDEX(T:T,IFERROR(MATCH($B79-Annex!$B$9/60,$B:$B),2)))/(60*($B79-INDEX($B:$B,IFERROR(MATCH($B79-Annex!$B$9/60,$B:$B),2)))))/Annex!$B$8)/1000,IF(Data!$B$2="",0,"-"))</f>
        <v>6.8043004835093374E-2</v>
      </c>
      <c r="S79" s="50">
        <f>IFERROR((5.670373*10^-8*(U79+273.15)^4+((Annex!$B$5+Annex!$B$6)*(U79-V79)+Annex!$B$7*(U79-INDEX(U:U,IFERROR(MATCH($B79-Annex!$B$9/60,$B:$B),2)))/(60*($B79-INDEX($B:$B,IFERROR(MATCH($B79-Annex!$B$9/60,$B:$B),2)))))/Annex!$B$8)/1000,IF(Data!$B$2="",0,"-"))</f>
        <v>2.9062795344065081E-2</v>
      </c>
      <c r="T79" s="20">
        <v>24.047000000000001</v>
      </c>
      <c r="U79" s="20">
        <v>23.428000000000001</v>
      </c>
      <c r="V79" s="20">
        <v>32.122999999999998</v>
      </c>
      <c r="W79" s="20">
        <v>718.86400000000003</v>
      </c>
      <c r="X79" s="20">
        <v>572.63199999999995</v>
      </c>
      <c r="Y79" s="20">
        <v>342.548</v>
      </c>
      <c r="Z79" s="20">
        <v>9.8999999999999993E+37</v>
      </c>
      <c r="AA79" s="20">
        <v>162.12799999999999</v>
      </c>
      <c r="AB79" s="20">
        <v>134.70699999999999</v>
      </c>
      <c r="AC79" s="20">
        <v>129.66900000000001</v>
      </c>
      <c r="AD79" s="20">
        <v>451.447</v>
      </c>
      <c r="AE79" s="20">
        <v>60.429000000000002</v>
      </c>
      <c r="AF79" s="20">
        <v>30.777000000000001</v>
      </c>
      <c r="AG79" s="20">
        <v>27.885000000000002</v>
      </c>
      <c r="AH79" s="20">
        <v>26.684000000000001</v>
      </c>
      <c r="AI79" s="20">
        <v>25.12</v>
      </c>
    </row>
    <row r="80" spans="1:35" x14ac:dyDescent="0.3">
      <c r="A80" s="5">
        <v>79</v>
      </c>
      <c r="B80" s="19">
        <v>7.1858333330601454</v>
      </c>
      <c r="C80" s="20">
        <v>444.10031600000002</v>
      </c>
      <c r="D80" s="20">
        <v>430.45014300000003</v>
      </c>
      <c r="E80" s="20">
        <v>768.62562300000002</v>
      </c>
      <c r="F80" s="49">
        <f>IFERROR(SUM(C80:E80),IF(Data!$B$2="",0,"-"))</f>
        <v>1643.176082</v>
      </c>
      <c r="G80" s="50">
        <f>IFERROR(F80-Annex!$B$10,IF(Data!$B$2="",0,"-"))</f>
        <v>337.01808200000005</v>
      </c>
      <c r="H80" s="50">
        <f>IFERROR(-14000*(G80-INDEX(G:G,IFERROR(MATCH($B80-Annex!$B$11/60,$B:$B),2)))/(60*($B80-INDEX($B:$B,IFERROR(MATCH($B80-Annex!$B$11/60,$B:$B),2)))),IF(Data!$B$2="",0,"-"))</f>
        <v>-51.627572453952766</v>
      </c>
      <c r="I80" s="50">
        <f>IFERROR(AVERAGE(INDEX(K:K,IFERROR(MATCH($B80-Annex!$B$4/60,$B:$B),2)):K80),IF(Data!$B$2="",0,"-"))</f>
        <v>-0.19508974663096224</v>
      </c>
      <c r="J80" s="50">
        <f>IFERROR(AVERAGE(INDEX(L:L,IFERROR(MATCH($B80-Annex!$B$4/60,$B:$B),2)):L80),IF(Data!$B$2="",0,"-"))</f>
        <v>-0.72525717851181259</v>
      </c>
      <c r="K80" s="50">
        <f>IFERROR((5.670373*10^-8*(M80+273.15)^4+((Annex!$B$5+Annex!$B$6)*(M80-O80)+Annex!$B$7*(M80-INDEX(M:M,IFERROR(MATCH($B80-Annex!$B$9/60,$B:$B),2)))/(60*($B80-INDEX($B:$B,IFERROR(MATCH($B80-Annex!$B$9/60,$B:$B),2)))))/Annex!$B$8)/1000,IF(Data!$B$2="",0,"-"))</f>
        <v>-0.30321144684955664</v>
      </c>
      <c r="L80" s="50">
        <f>IFERROR((5.670373*10^-8*(N80+273.15)^4+((Annex!$B$5+Annex!$B$6)*(N80-O80)+Annex!$B$7*(N80-INDEX(N:N,IFERROR(MATCH($B80-Annex!$B$9/60,$B:$B),2)))/(60*($B80-INDEX($B:$B,IFERROR(MATCH($B80-Annex!$B$9/60,$B:$B),2)))))/Annex!$B$8)/1000,IF(Data!$B$2="",0,"-"))</f>
        <v>-0.83230431201410016</v>
      </c>
      <c r="M80" s="20">
        <v>37.270000000000003</v>
      </c>
      <c r="N80" s="20">
        <v>31.292999999999999</v>
      </c>
      <c r="O80" s="20">
        <v>62.084000000000003</v>
      </c>
      <c r="P80" s="50">
        <f>IFERROR(AVERAGE(INDEX(R:R,IFERROR(MATCH($B80-Annex!$B$4/60,$B:$B),2)):R80),IF(Data!$B$2="",0,"-"))</f>
        <v>0.10260513894753175</v>
      </c>
      <c r="Q80" s="50">
        <f>IFERROR(AVERAGE(INDEX(S:S,IFERROR(MATCH($B80-Annex!$B$4/60,$B:$B),2)):S80),IF(Data!$B$2="",0,"-"))</f>
        <v>5.7628995741712999E-2</v>
      </c>
      <c r="R80" s="50">
        <f>IFERROR((5.670373*10^-8*(T80+273.15)^4+((Annex!$B$5+Annex!$B$6)*(T80-V80)+Annex!$B$7*(T80-INDEX(T:T,IFERROR(MATCH($B80-Annex!$B$9/60,$B:$B),2)))/(60*($B80-INDEX($B:$B,IFERROR(MATCH($B80-Annex!$B$9/60,$B:$B),2)))))/Annex!$B$8)/1000,IF(Data!$B$2="",0,"-"))</f>
        <v>8.5891463686246991E-2</v>
      </c>
      <c r="S80" s="50">
        <f>IFERROR((5.670373*10^-8*(U80+273.15)^4+((Annex!$B$5+Annex!$B$6)*(U80-V80)+Annex!$B$7*(U80-INDEX(U:U,IFERROR(MATCH($B80-Annex!$B$9/60,$B:$B),2)))/(60*($B80-INDEX($B:$B,IFERROR(MATCH($B80-Annex!$B$9/60,$B:$B),2)))))/Annex!$B$8)/1000,IF(Data!$B$2="",0,"-"))</f>
        <v>3.6355149038089507E-2</v>
      </c>
      <c r="T80" s="20">
        <v>24.218</v>
      </c>
      <c r="U80" s="20">
        <v>23.562999999999999</v>
      </c>
      <c r="V80" s="20">
        <v>32.694000000000003</v>
      </c>
      <c r="W80" s="20">
        <v>739.50199999999995</v>
      </c>
      <c r="X80" s="20">
        <v>581.82399999999996</v>
      </c>
      <c r="Y80" s="20">
        <v>360.23899999999998</v>
      </c>
      <c r="Z80" s="20">
        <v>9.8999999999999993E+37</v>
      </c>
      <c r="AA80" s="20">
        <v>175.71799999999999</v>
      </c>
      <c r="AB80" s="20">
        <v>142.929</v>
      </c>
      <c r="AC80" s="20">
        <v>128.57</v>
      </c>
      <c r="AD80" s="20">
        <v>474.01499999999999</v>
      </c>
      <c r="AE80" s="20">
        <v>62.420999999999999</v>
      </c>
      <c r="AF80" s="20">
        <v>31.33</v>
      </c>
      <c r="AG80" s="20">
        <v>28.401</v>
      </c>
      <c r="AH80" s="20">
        <v>27</v>
      </c>
      <c r="AI80" s="20">
        <v>25.327000000000002</v>
      </c>
    </row>
    <row r="81" spans="1:35" x14ac:dyDescent="0.3">
      <c r="A81" s="5">
        <v>80</v>
      </c>
      <c r="B81" s="19">
        <v>7.2693333390634507</v>
      </c>
      <c r="C81" s="20">
        <v>444.11797200000001</v>
      </c>
      <c r="D81" s="20">
        <v>430.50989499999997</v>
      </c>
      <c r="E81" s="20">
        <v>768.61635799999999</v>
      </c>
      <c r="F81" s="49">
        <f>IFERROR(SUM(C81:E81),IF(Data!$B$2="",0,"-"))</f>
        <v>1643.2442249999999</v>
      </c>
      <c r="G81" s="50">
        <f>IFERROR(F81-Annex!$B$10,IF(Data!$B$2="",0,"-"))</f>
        <v>337.08622500000001</v>
      </c>
      <c r="H81" s="50">
        <f>IFERROR(-14000*(G81-INDEX(G:G,IFERROR(MATCH($B81-Annex!$B$11/60,$B:$B),2)))/(60*($B81-INDEX($B:$B,IFERROR(MATCH($B81-Annex!$B$11/60,$B:$B),2)))),IF(Data!$B$2="",0,"-"))</f>
        <v>-66.641098646584737</v>
      </c>
      <c r="I81" s="50">
        <f>IFERROR(AVERAGE(INDEX(K:K,IFERROR(MATCH($B81-Annex!$B$4/60,$B:$B),2)):K81),IF(Data!$B$2="",0,"-"))</f>
        <v>-0.21911196609694636</v>
      </c>
      <c r="J81" s="50">
        <f>IFERROR(AVERAGE(INDEX(L:L,IFERROR(MATCH($B81-Annex!$B$4/60,$B:$B),2)):L81),IF(Data!$B$2="",0,"-"))</f>
        <v>-0.75522063162969355</v>
      </c>
      <c r="K81" s="50">
        <f>IFERROR((5.670373*10^-8*(M81+273.15)^4+((Annex!$B$5+Annex!$B$6)*(M81-O81)+Annex!$B$7*(M81-INDEX(M:M,IFERROR(MATCH($B81-Annex!$B$9/60,$B:$B),2)))/(60*($B81-INDEX($B:$B,IFERROR(MATCH($B81-Annex!$B$9/60,$B:$B),2)))))/Annex!$B$8)/1000,IF(Data!$B$2="",0,"-"))</f>
        <v>-0.25294123247137756</v>
      </c>
      <c r="L81" s="50">
        <f>IFERROR((5.670373*10^-8*(N81+273.15)^4+((Annex!$B$5+Annex!$B$6)*(N81-O81)+Annex!$B$7*(N81-INDEX(N:N,IFERROR(MATCH($B81-Annex!$B$9/60,$B:$B),2)))/(60*($B81-INDEX($B:$B,IFERROR(MATCH($B81-Annex!$B$9/60,$B:$B),2)))))/Annex!$B$8)/1000,IF(Data!$B$2="",0,"-"))</f>
        <v>-0.8201278740277983</v>
      </c>
      <c r="M81" s="20">
        <v>37.933</v>
      </c>
      <c r="N81" s="20">
        <v>31.782</v>
      </c>
      <c r="O81" s="20">
        <v>63.411999999999999</v>
      </c>
      <c r="P81" s="50">
        <f>IFERROR(AVERAGE(INDEX(R:R,IFERROR(MATCH($B81-Annex!$B$4/60,$B:$B),2)):R81),IF(Data!$B$2="",0,"-"))</f>
        <v>0.10427089553916132</v>
      </c>
      <c r="Q81" s="50">
        <f>IFERROR(AVERAGE(INDEX(S:S,IFERROR(MATCH($B81-Annex!$B$4/60,$B:$B),2)):S81),IF(Data!$B$2="",0,"-"))</f>
        <v>5.3447421136970159E-2</v>
      </c>
      <c r="R81" s="50">
        <f>IFERROR((5.670373*10^-8*(T81+273.15)^4+((Annex!$B$5+Annex!$B$6)*(T81-V81)+Annex!$B$7*(T81-INDEX(T:T,IFERROR(MATCH($B81-Annex!$B$9/60,$B:$B),2)))/(60*($B81-INDEX($B:$B,IFERROR(MATCH($B81-Annex!$B$9/60,$B:$B),2)))))/Annex!$B$8)/1000,IF(Data!$B$2="",0,"-"))</f>
        <v>0.13820704186877777</v>
      </c>
      <c r="S81" s="50">
        <f>IFERROR((5.670373*10^-8*(U81+273.15)^4+((Annex!$B$5+Annex!$B$6)*(U81-V81)+Annex!$B$7*(U81-INDEX(U:U,IFERROR(MATCH($B81-Annex!$B$9/60,$B:$B),2)))/(60*($B81-INDEX($B:$B,IFERROR(MATCH($B81-Annex!$B$9/60,$B:$B),2)))))/Annex!$B$8)/1000,IF(Data!$B$2="",0,"-"))</f>
        <v>4.9181713980313249E-2</v>
      </c>
      <c r="T81" s="20">
        <v>24.434000000000001</v>
      </c>
      <c r="U81" s="20">
        <v>23.724</v>
      </c>
      <c r="V81" s="20">
        <v>33.274000000000001</v>
      </c>
      <c r="W81" s="20">
        <v>729.63400000000001</v>
      </c>
      <c r="X81" s="20">
        <v>560.56799999999998</v>
      </c>
      <c r="Y81" s="20">
        <v>333.83</v>
      </c>
      <c r="Z81" s="20">
        <v>9.8999999999999993E+37</v>
      </c>
      <c r="AA81" s="20">
        <v>170.893</v>
      </c>
      <c r="AB81" s="20">
        <v>139.80699999999999</v>
      </c>
      <c r="AC81" s="20">
        <v>131.01499999999999</v>
      </c>
      <c r="AD81" s="20">
        <v>494.73899999999998</v>
      </c>
      <c r="AE81" s="20">
        <v>64.722999999999999</v>
      </c>
      <c r="AF81" s="20">
        <v>32.018999999999998</v>
      </c>
      <c r="AG81" s="20">
        <v>28.908000000000001</v>
      </c>
      <c r="AH81" s="20">
        <v>27.434999999999999</v>
      </c>
      <c r="AI81" s="20">
        <v>25.616</v>
      </c>
    </row>
    <row r="82" spans="1:35" x14ac:dyDescent="0.3">
      <c r="A82" s="5">
        <v>81</v>
      </c>
      <c r="B82" s="19">
        <v>7.3633333342149854</v>
      </c>
      <c r="C82" s="20">
        <v>444.049871</v>
      </c>
      <c r="D82" s="20">
        <v>430.54860200000002</v>
      </c>
      <c r="E82" s="20">
        <v>768.52627399999994</v>
      </c>
      <c r="F82" s="49">
        <f>IFERROR(SUM(C82:E82),IF(Data!$B$2="",0,"-"))</f>
        <v>1643.1247469999998</v>
      </c>
      <c r="G82" s="50">
        <f>IFERROR(F82-Annex!$B$10,IF(Data!$B$2="",0,"-"))</f>
        <v>336.96674699999994</v>
      </c>
      <c r="H82" s="50">
        <f>IFERROR(-14000*(G82-INDEX(G:G,IFERROR(MATCH($B82-Annex!$B$11/60,$B:$B),2)))/(60*($B82-INDEX($B:$B,IFERROR(MATCH($B82-Annex!$B$11/60,$B:$B),2)))),IF(Data!$B$2="",0,"-"))</f>
        <v>-32.684004559713934</v>
      </c>
      <c r="I82" s="50">
        <f>IFERROR(AVERAGE(INDEX(K:K,IFERROR(MATCH($B82-Annex!$B$4/60,$B:$B),2)):K82),IF(Data!$B$2="",0,"-"))</f>
        <v>-0.22285878497531808</v>
      </c>
      <c r="J82" s="50">
        <f>IFERROR(AVERAGE(INDEX(L:L,IFERROR(MATCH($B82-Annex!$B$4/60,$B:$B),2)):L82),IF(Data!$B$2="",0,"-"))</f>
        <v>-0.76823267773699366</v>
      </c>
      <c r="K82" s="50">
        <f>IFERROR((5.670373*10^-8*(M82+273.15)^4+((Annex!$B$5+Annex!$B$6)*(M82-O82)+Annex!$B$7*(M82-INDEX(M:M,IFERROR(MATCH($B82-Annex!$B$9/60,$B:$B),2)))/(60*($B82-INDEX($B:$B,IFERROR(MATCH($B82-Annex!$B$9/60,$B:$B),2)))))/Annex!$B$8)/1000,IF(Data!$B$2="",0,"-"))</f>
        <v>-0.19649907856780124</v>
      </c>
      <c r="L82" s="50">
        <f>IFERROR((5.670373*10^-8*(N82+273.15)^4+((Annex!$B$5+Annex!$B$6)*(N82-O82)+Annex!$B$7*(N82-INDEX(N:N,IFERROR(MATCH($B82-Annex!$B$9/60,$B:$B),2)))/(60*($B82-INDEX($B:$B,IFERROR(MATCH($B82-Annex!$B$9/60,$B:$B),2)))))/Annex!$B$8)/1000,IF(Data!$B$2="",0,"-"))</f>
        <v>-0.75544286894164547</v>
      </c>
      <c r="M82" s="20">
        <v>38.624000000000002</v>
      </c>
      <c r="N82" s="20">
        <v>32.317999999999998</v>
      </c>
      <c r="O82" s="20">
        <v>63.508000000000003</v>
      </c>
      <c r="P82" s="50">
        <f>IFERROR(AVERAGE(INDEX(R:R,IFERROR(MATCH($B82-Annex!$B$4/60,$B:$B),2)):R82),IF(Data!$B$2="",0,"-"))</f>
        <v>9.7581801241823835E-2</v>
      </c>
      <c r="Q82" s="50">
        <f>IFERROR(AVERAGE(INDEX(S:S,IFERROR(MATCH($B82-Annex!$B$4/60,$B:$B),2)):S82),IF(Data!$B$2="",0,"-"))</f>
        <v>4.6595750599583617E-2</v>
      </c>
      <c r="R82" s="50">
        <f>IFERROR((5.670373*10^-8*(T82+273.15)^4+((Annex!$B$5+Annex!$B$6)*(T82-V82)+Annex!$B$7*(T82-INDEX(T:T,IFERROR(MATCH($B82-Annex!$B$9/60,$B:$B),2)))/(60*($B82-INDEX($B:$B,IFERROR(MATCH($B82-Annex!$B$9/60,$B:$B),2)))))/Annex!$B$8)/1000,IF(Data!$B$2="",0,"-"))</f>
        <v>9.1624289136302023E-2</v>
      </c>
      <c r="S82" s="50">
        <f>IFERROR((5.670373*10^-8*(U82+273.15)^4+((Annex!$B$5+Annex!$B$6)*(U82-V82)+Annex!$B$7*(U82-INDEX(U:U,IFERROR(MATCH($B82-Annex!$B$9/60,$B:$B),2)))/(60*($B82-INDEX($B:$B,IFERROR(MATCH($B82-Annex!$B$9/60,$B:$B),2)))))/Annex!$B$8)/1000,IF(Data!$B$2="",0,"-"))</f>
        <v>2.0894825891073027E-2</v>
      </c>
      <c r="T82" s="20">
        <v>24.568999999999999</v>
      </c>
      <c r="U82" s="20">
        <v>23.86</v>
      </c>
      <c r="V82" s="20">
        <v>33.936</v>
      </c>
      <c r="W82" s="20">
        <v>722.56799999999998</v>
      </c>
      <c r="X82" s="20">
        <v>588.59500000000003</v>
      </c>
      <c r="Y82" s="20">
        <v>373.80399999999997</v>
      </c>
      <c r="Z82" s="20">
        <v>9.8999999999999993E+37</v>
      </c>
      <c r="AA82" s="20">
        <v>172.87100000000001</v>
      </c>
      <c r="AB82" s="20">
        <v>138.209</v>
      </c>
      <c r="AC82" s="20">
        <v>135.77099999999999</v>
      </c>
      <c r="AD82" s="20">
        <v>507.262</v>
      </c>
      <c r="AE82" s="20">
        <v>67.265000000000001</v>
      </c>
      <c r="AF82" s="20">
        <v>32.499000000000002</v>
      </c>
      <c r="AG82" s="20">
        <v>29.315999999999999</v>
      </c>
      <c r="AH82" s="20">
        <v>27.879000000000001</v>
      </c>
      <c r="AI82" s="20">
        <v>25.879000000000001</v>
      </c>
    </row>
    <row r="83" spans="1:35" x14ac:dyDescent="0.3">
      <c r="A83" s="5">
        <v>82</v>
      </c>
      <c r="B83" s="19">
        <v>7.457333339843899</v>
      </c>
      <c r="C83" s="20">
        <v>444.16841699999998</v>
      </c>
      <c r="D83" s="20">
        <v>430.61507699999999</v>
      </c>
      <c r="E83" s="20">
        <v>768.47069799999997</v>
      </c>
      <c r="F83" s="49">
        <f>IFERROR(SUM(C83:E83),IF(Data!$B$2="",0,"-"))</f>
        <v>1643.2541919999999</v>
      </c>
      <c r="G83" s="50">
        <f>IFERROR(F83-Annex!$B$10,IF(Data!$B$2="",0,"-"))</f>
        <v>337.09619199999997</v>
      </c>
      <c r="H83" s="50">
        <f>IFERROR(-14000*(G83-INDEX(G:G,IFERROR(MATCH($B83-Annex!$B$11/60,$B:$B),2)))/(60*($B83-INDEX($B:$B,IFERROR(MATCH($B83-Annex!$B$11/60,$B:$B),2)))),IF(Data!$B$2="",0,"-"))</f>
        <v>-27.003389850606503</v>
      </c>
      <c r="I83" s="50">
        <f>IFERROR(AVERAGE(INDEX(K:K,IFERROR(MATCH($B83-Annex!$B$4/60,$B:$B),2)):K83),IF(Data!$B$2="",0,"-"))</f>
        <v>-0.23495212919862982</v>
      </c>
      <c r="J83" s="50">
        <f>IFERROR(AVERAGE(INDEX(L:L,IFERROR(MATCH($B83-Annex!$B$4/60,$B:$B),2)):L83),IF(Data!$B$2="",0,"-"))</f>
        <v>-0.79254631229493844</v>
      </c>
      <c r="K83" s="50">
        <f>IFERROR((5.670373*10^-8*(M83+273.15)^4+((Annex!$B$5+Annex!$B$6)*(M83-O83)+Annex!$B$7*(M83-INDEX(M:M,IFERROR(MATCH($B83-Annex!$B$9/60,$B:$B),2)))/(60*($B83-INDEX($B:$B,IFERROR(MATCH($B83-Annex!$B$9/60,$B:$B),2)))))/Annex!$B$8)/1000,IF(Data!$B$2="",0,"-"))</f>
        <v>-0.28283751282757019</v>
      </c>
      <c r="L83" s="50">
        <f>IFERROR((5.670373*10^-8*(N83+273.15)^4+((Annex!$B$5+Annex!$B$6)*(N83-O83)+Annex!$B$7*(N83-INDEX(N:N,IFERROR(MATCH($B83-Annex!$B$9/60,$B:$B),2)))/(60*($B83-INDEX($B:$B,IFERROR(MATCH($B83-Annex!$B$9/60,$B:$B),2)))))/Annex!$B$8)/1000,IF(Data!$B$2="",0,"-"))</f>
        <v>-0.8819809560089561</v>
      </c>
      <c r="M83" s="20">
        <v>39.378999999999998</v>
      </c>
      <c r="N83" s="20">
        <v>32.826999999999998</v>
      </c>
      <c r="O83" s="20">
        <v>65.989000000000004</v>
      </c>
      <c r="P83" s="50">
        <f>IFERROR(AVERAGE(INDEX(R:R,IFERROR(MATCH($B83-Annex!$B$4/60,$B:$B),2)):R83),IF(Data!$B$2="",0,"-"))</f>
        <v>8.1715382691102706E-2</v>
      </c>
      <c r="Q83" s="50">
        <f>IFERROR(AVERAGE(INDEX(S:S,IFERROR(MATCH($B83-Annex!$B$4/60,$B:$B),2)):S83),IF(Data!$B$2="",0,"-"))</f>
        <v>3.4110287460126329E-2</v>
      </c>
      <c r="R83" s="50">
        <f>IFERROR((5.670373*10^-8*(T83+273.15)^4+((Annex!$B$5+Annex!$B$6)*(T83-V83)+Annex!$B$7*(T83-INDEX(T:T,IFERROR(MATCH($B83-Annex!$B$9/60,$B:$B),2)))/(60*($B83-INDEX($B:$B,IFERROR(MATCH($B83-Annex!$B$9/60,$B:$B),2)))))/Annex!$B$8)/1000,IF(Data!$B$2="",0,"-"))</f>
        <v>1.4362714674345285E-2</v>
      </c>
      <c r="S83" s="50">
        <f>IFERROR((5.670373*10^-8*(U83+273.15)^4+((Annex!$B$5+Annex!$B$6)*(U83-V83)+Annex!$B$7*(U83-INDEX(U:U,IFERROR(MATCH($B83-Annex!$B$9/60,$B:$B),2)))/(60*($B83-INDEX($B:$B,IFERROR(MATCH($B83-Annex!$B$9/60,$B:$B),2)))))/Annex!$B$8)/1000,IF(Data!$B$2="",0,"-"))</f>
        <v>-1.0291725173611667E-2</v>
      </c>
      <c r="T83" s="20">
        <v>24.678000000000001</v>
      </c>
      <c r="U83" s="20">
        <v>24.004999999999999</v>
      </c>
      <c r="V83" s="20">
        <v>34.372999999999998</v>
      </c>
      <c r="W83" s="20">
        <v>745.58199999999999</v>
      </c>
      <c r="X83" s="20">
        <v>595.52200000000005</v>
      </c>
      <c r="Y83" s="20">
        <v>359.262</v>
      </c>
      <c r="Z83" s="20">
        <v>9.8999999999999993E+37</v>
      </c>
      <c r="AA83" s="20">
        <v>169.77799999999999</v>
      </c>
      <c r="AB83" s="20">
        <v>146.839</v>
      </c>
      <c r="AC83" s="20">
        <v>134.375</v>
      </c>
      <c r="AD83" s="20">
        <v>519.16099999999994</v>
      </c>
      <c r="AE83" s="20">
        <v>69.552000000000007</v>
      </c>
      <c r="AF83" s="20">
        <v>33.244999999999997</v>
      </c>
      <c r="AG83" s="20">
        <v>29.606999999999999</v>
      </c>
      <c r="AH83" s="20">
        <v>28.134</v>
      </c>
      <c r="AI83" s="20">
        <v>26.097000000000001</v>
      </c>
    </row>
    <row r="84" spans="1:35" x14ac:dyDescent="0.3">
      <c r="A84" s="5">
        <v>83</v>
      </c>
      <c r="B84" s="19">
        <v>7.5513333349954337</v>
      </c>
      <c r="C84" s="20">
        <v>444.194479</v>
      </c>
      <c r="D84" s="20">
        <v>430.62349999999998</v>
      </c>
      <c r="E84" s="20">
        <v>768.51027299999998</v>
      </c>
      <c r="F84" s="49">
        <f>IFERROR(SUM(C84:E84),IF(Data!$B$2="",0,"-"))</f>
        <v>1643.3282519999998</v>
      </c>
      <c r="G84" s="50">
        <f>IFERROR(F84-Annex!$B$10,IF(Data!$B$2="",0,"-"))</f>
        <v>337.17025199999989</v>
      </c>
      <c r="H84" s="50">
        <f>IFERROR(-14000*(G84-INDEX(G:G,IFERROR(MATCH($B84-Annex!$B$11/60,$B:$B),2)))/(60*($B84-INDEX($B:$B,IFERROR(MATCH($B84-Annex!$B$11/60,$B:$B),2)))),IF(Data!$B$2="",0,"-"))</f>
        <v>-77.140498199146876</v>
      </c>
      <c r="I84" s="50">
        <f>IFERROR(AVERAGE(INDEX(K:K,IFERROR(MATCH($B84-Annex!$B$4/60,$B:$B),2)):K84),IF(Data!$B$2="",0,"-"))</f>
        <v>-0.23953853285505047</v>
      </c>
      <c r="J84" s="50">
        <f>IFERROR(AVERAGE(INDEX(L:L,IFERROR(MATCH($B84-Annex!$B$4/60,$B:$B),2)):L84),IF(Data!$B$2="",0,"-"))</f>
        <v>-0.81982316295360458</v>
      </c>
      <c r="K84" s="50">
        <f>IFERROR((5.670373*10^-8*(M84+273.15)^4+((Annex!$B$5+Annex!$B$6)*(M84-O84)+Annex!$B$7*(M84-INDEX(M:M,IFERROR(MATCH($B84-Annex!$B$9/60,$B:$B),2)))/(60*($B84-INDEX($B:$B,IFERROR(MATCH($B84-Annex!$B$9/60,$B:$B),2)))))/Annex!$B$8)/1000,IF(Data!$B$2="",0,"-"))</f>
        <v>-0.23418005712643605</v>
      </c>
      <c r="L84" s="50">
        <f>IFERROR((5.670373*10^-8*(N84+273.15)^4+((Annex!$B$5+Annex!$B$6)*(N84-O84)+Annex!$B$7*(N84-INDEX(N:N,IFERROR(MATCH($B84-Annex!$B$9/60,$B:$B),2)))/(60*($B84-INDEX($B:$B,IFERROR(MATCH($B84-Annex!$B$9/60,$B:$B),2)))))/Annex!$B$8)/1000,IF(Data!$B$2="",0,"-"))</f>
        <v>-0.90998467381336456</v>
      </c>
      <c r="M84" s="20">
        <v>40.25</v>
      </c>
      <c r="N84" s="20">
        <v>33.417000000000002</v>
      </c>
      <c r="O84" s="20">
        <v>67.591999999999999</v>
      </c>
      <c r="P84" s="50">
        <f>IFERROR(AVERAGE(INDEX(R:R,IFERROR(MATCH($B84-Annex!$B$4/60,$B:$B),2)):R84),IF(Data!$B$2="",0,"-"))</f>
        <v>7.6324307206011896E-2</v>
      </c>
      <c r="Q84" s="50">
        <f>IFERROR(AVERAGE(INDEX(S:S,IFERROR(MATCH($B84-Annex!$B$4/60,$B:$B),2)):S84),IF(Data!$B$2="",0,"-"))</f>
        <v>2.1226977167413341E-2</v>
      </c>
      <c r="R84" s="50">
        <f>IFERROR((5.670373*10^-8*(T84+273.15)^4+((Annex!$B$5+Annex!$B$6)*(T84-V84)+Annex!$B$7*(T84-INDEX(T:T,IFERROR(MATCH($B84-Annex!$B$9/60,$B:$B),2)))/(60*($B84-INDEX($B:$B,IFERROR(MATCH($B84-Annex!$B$9/60,$B:$B),2)))))/Annex!$B$8)/1000,IF(Data!$B$2="",0,"-"))</f>
        <v>5.5425964458769156E-2</v>
      </c>
      <c r="S84" s="50">
        <f>IFERROR((5.670373*10^-8*(U84+273.15)^4+((Annex!$B$5+Annex!$B$6)*(U84-V84)+Annex!$B$7*(U84-INDEX(U:U,IFERROR(MATCH($B84-Annex!$B$9/60,$B:$B),2)))/(60*($B84-INDEX($B:$B,IFERROR(MATCH($B84-Annex!$B$9/60,$B:$B),2)))))/Annex!$B$8)/1000,IF(Data!$B$2="",0,"-"))</f>
        <v>-1.772064139618925E-2</v>
      </c>
      <c r="T84" s="20">
        <v>24.959</v>
      </c>
      <c r="U84" s="20">
        <v>24.195</v>
      </c>
      <c r="V84" s="20">
        <v>35.161999999999999</v>
      </c>
      <c r="W84" s="20">
        <v>750.66899999999998</v>
      </c>
      <c r="X84" s="20">
        <v>610.50400000000002</v>
      </c>
      <c r="Y84" s="20">
        <v>373.18099999999998</v>
      </c>
      <c r="Z84" s="20">
        <v>9.8999999999999993E+37</v>
      </c>
      <c r="AA84" s="20">
        <v>179.62200000000001</v>
      </c>
      <c r="AB84" s="20">
        <v>151.54599999999999</v>
      </c>
      <c r="AC84" s="20">
        <v>136.631</v>
      </c>
      <c r="AD84" s="20">
        <v>526.64400000000001</v>
      </c>
      <c r="AE84" s="20">
        <v>71.951999999999998</v>
      </c>
      <c r="AF84" s="20">
        <v>33.926000000000002</v>
      </c>
      <c r="AG84" s="20">
        <v>30.143000000000001</v>
      </c>
      <c r="AH84" s="20">
        <v>28.542000000000002</v>
      </c>
      <c r="AI84" s="20">
        <v>26.431999999999999</v>
      </c>
    </row>
    <row r="85" spans="1:35" x14ac:dyDescent="0.3">
      <c r="A85" s="5">
        <v>84</v>
      </c>
      <c r="B85" s="19">
        <v>7.6453333406243473</v>
      </c>
      <c r="C85" s="20">
        <v>444.23567300000002</v>
      </c>
      <c r="D85" s="20">
        <v>430.56206800000001</v>
      </c>
      <c r="E85" s="20">
        <v>768.46396200000004</v>
      </c>
      <c r="F85" s="49">
        <f>IFERROR(SUM(C85:E85),IF(Data!$B$2="",0,"-"))</f>
        <v>1643.2617030000001</v>
      </c>
      <c r="G85" s="50">
        <f>IFERROR(F85-Annex!$B$10,IF(Data!$B$2="",0,"-"))</f>
        <v>337.10370300000022</v>
      </c>
      <c r="H85" s="50">
        <f>IFERROR(-14000*(G85-INDEX(G:G,IFERROR(MATCH($B85-Annex!$B$11/60,$B:$B),2)))/(60*($B85-INDEX($B:$B,IFERROR(MATCH($B85-Annex!$B$11/60,$B:$B),2)))),IF(Data!$B$2="",0,"-"))</f>
        <v>-64.654388110638109</v>
      </c>
      <c r="I85" s="50">
        <f>IFERROR(AVERAGE(INDEX(K:K,IFERROR(MATCH($B85-Annex!$B$4/60,$B:$B),2)):K85),IF(Data!$B$2="",0,"-"))</f>
        <v>-0.25459435582270667</v>
      </c>
      <c r="J85" s="50">
        <f>IFERROR(AVERAGE(INDEX(L:L,IFERROR(MATCH($B85-Annex!$B$4/60,$B:$B),2)):L85),IF(Data!$B$2="",0,"-"))</f>
        <v>-0.85335097378033886</v>
      </c>
      <c r="K85" s="50">
        <f>IFERROR((5.670373*10^-8*(M85+273.15)^4+((Annex!$B$5+Annex!$B$6)*(M85-O85)+Annex!$B$7*(M85-INDEX(M:M,IFERROR(MATCH($B85-Annex!$B$9/60,$B:$B),2)))/(60*($B85-INDEX($B:$B,IFERROR(MATCH($B85-Annex!$B$9/60,$B:$B),2)))))/Annex!$B$8)/1000,IF(Data!$B$2="",0,"-"))</f>
        <v>-0.26843696911004999</v>
      </c>
      <c r="L85" s="50">
        <f>IFERROR((5.670373*10^-8*(N85+273.15)^4+((Annex!$B$5+Annex!$B$6)*(N85-O85)+Annex!$B$7*(N85-INDEX(N:N,IFERROR(MATCH($B85-Annex!$B$9/60,$B:$B),2)))/(60*($B85-INDEX($B:$B,IFERROR(MATCH($B85-Annex!$B$9/60,$B:$B),2)))))/Annex!$B$8)/1000,IF(Data!$B$2="",0,"-"))</f>
        <v>-0.95954840425787535</v>
      </c>
      <c r="M85" s="20">
        <v>41.094999999999999</v>
      </c>
      <c r="N85" s="20">
        <v>34.017000000000003</v>
      </c>
      <c r="O85" s="20">
        <v>69.896000000000001</v>
      </c>
      <c r="P85" s="50">
        <f>IFERROR(AVERAGE(INDEX(R:R,IFERROR(MATCH($B85-Annex!$B$4/60,$B:$B),2)):R85),IF(Data!$B$2="",0,"-"))</f>
        <v>8.2042601347704622E-2</v>
      </c>
      <c r="Q85" s="50">
        <f>IFERROR(AVERAGE(INDEX(S:S,IFERROR(MATCH($B85-Annex!$B$4/60,$B:$B),2)):S85),IF(Data!$B$2="",0,"-"))</f>
        <v>1.5688682474439615E-2</v>
      </c>
      <c r="R85" s="50">
        <f>IFERROR((5.670373*10^-8*(T85+273.15)^4+((Annex!$B$5+Annex!$B$6)*(T85-V85)+Annex!$B$7*(T85-INDEX(T:T,IFERROR(MATCH($B85-Annex!$B$9/60,$B:$B),2)))/(60*($B85-INDEX($B:$B,IFERROR(MATCH($B85-Annex!$B$9/60,$B:$B),2)))))/Annex!$B$8)/1000,IF(Data!$B$2="",0,"-"))</f>
        <v>0.12074373077439776</v>
      </c>
      <c r="S85" s="50">
        <f>IFERROR((5.670373*10^-8*(U85+273.15)^4+((Annex!$B$5+Annex!$B$6)*(U85-V85)+Annex!$B$7*(U85-INDEX(U:U,IFERROR(MATCH($B85-Annex!$B$9/60,$B:$B),2)))/(60*($B85-INDEX($B:$B,IFERROR(MATCH($B85-Annex!$B$9/60,$B:$B),2)))))/Annex!$B$8)/1000,IF(Data!$B$2="",0,"-"))</f>
        <v>2.3386596373373438E-3</v>
      </c>
      <c r="T85" s="20">
        <v>25.177</v>
      </c>
      <c r="U85" s="20">
        <v>24.359000000000002</v>
      </c>
      <c r="V85" s="20">
        <v>35.143999999999998</v>
      </c>
      <c r="W85" s="20">
        <v>763.34500000000003</v>
      </c>
      <c r="X85" s="20">
        <v>594.85400000000004</v>
      </c>
      <c r="Y85" s="20">
        <v>351.82</v>
      </c>
      <c r="Z85" s="20">
        <v>9.8999999999999993E+37</v>
      </c>
      <c r="AA85" s="20">
        <v>174.27799999999999</v>
      </c>
      <c r="AB85" s="20">
        <v>147.39500000000001</v>
      </c>
      <c r="AC85" s="20">
        <v>138.619</v>
      </c>
      <c r="AD85" s="20">
        <v>532.73199999999997</v>
      </c>
      <c r="AE85" s="20">
        <v>74.007999999999996</v>
      </c>
      <c r="AF85" s="20">
        <v>34.563000000000002</v>
      </c>
      <c r="AG85" s="20">
        <v>30.634</v>
      </c>
      <c r="AH85" s="20">
        <v>28.832999999999998</v>
      </c>
      <c r="AI85" s="20">
        <v>26.687000000000001</v>
      </c>
    </row>
    <row r="86" spans="1:35" x14ac:dyDescent="0.3">
      <c r="A86" s="5">
        <v>85</v>
      </c>
      <c r="B86" s="19">
        <v>7.7389999979641289</v>
      </c>
      <c r="C86" s="20">
        <v>444.25753200000003</v>
      </c>
      <c r="D86" s="20">
        <v>430.61676799999998</v>
      </c>
      <c r="E86" s="20">
        <v>768.47575400000005</v>
      </c>
      <c r="F86" s="49">
        <f>IFERROR(SUM(C86:E86),IF(Data!$B$2="",0,"-"))</f>
        <v>1643.350054</v>
      </c>
      <c r="G86" s="50">
        <f>IFERROR(F86-Annex!$B$10,IF(Data!$B$2="",0,"-"))</f>
        <v>337.1920540000001</v>
      </c>
      <c r="H86" s="50">
        <f>IFERROR(-14000*(G86-INDEX(G:G,IFERROR(MATCH($B86-Annex!$B$11/60,$B:$B),2)))/(60*($B86-INDEX($B:$B,IFERROR(MATCH($B86-Annex!$B$11/60,$B:$B),2)))),IF(Data!$B$2="",0,"-"))</f>
        <v>-13.716347526685487</v>
      </c>
      <c r="I86" s="50">
        <f>IFERROR(AVERAGE(INDEX(K:K,IFERROR(MATCH($B86-Annex!$B$4/60,$B:$B),2)):K86),IF(Data!$B$2="",0,"-"))</f>
        <v>-0.25753980847882513</v>
      </c>
      <c r="J86" s="50">
        <f>IFERROR(AVERAGE(INDEX(L:L,IFERROR(MATCH($B86-Annex!$B$4/60,$B:$B),2)):L86),IF(Data!$B$2="",0,"-"))</f>
        <v>-0.87623576469332964</v>
      </c>
      <c r="K86" s="50">
        <f>IFERROR((5.670373*10^-8*(M86+273.15)^4+((Annex!$B$5+Annex!$B$6)*(M86-O86)+Annex!$B$7*(M86-INDEX(M:M,IFERROR(MATCH($B86-Annex!$B$9/60,$B:$B),2)))/(60*($B86-INDEX($B:$B,IFERROR(MATCH($B86-Annex!$B$9/60,$B:$B),2)))))/Annex!$B$8)/1000,IF(Data!$B$2="",0,"-"))</f>
        <v>-0.26467236239898445</v>
      </c>
      <c r="L86" s="50">
        <f>IFERROR((5.670373*10^-8*(N86+273.15)^4+((Annex!$B$5+Annex!$B$6)*(N86-O86)+Annex!$B$7*(N86-INDEX(N:N,IFERROR(MATCH($B86-Annex!$B$9/60,$B:$B),2)))/(60*($B86-INDEX($B:$B,IFERROR(MATCH($B86-Annex!$B$9/60,$B:$B),2)))))/Annex!$B$8)/1000,IF(Data!$B$2="",0,"-"))</f>
        <v>-0.9742612637895679</v>
      </c>
      <c r="M86" s="20">
        <v>41.904000000000003</v>
      </c>
      <c r="N86" s="20">
        <v>34.545000000000002</v>
      </c>
      <c r="O86" s="20">
        <v>70.251000000000005</v>
      </c>
      <c r="P86" s="50">
        <f>IFERROR(AVERAGE(INDEX(R:R,IFERROR(MATCH($B86-Annex!$B$4/60,$B:$B),2)):R86),IF(Data!$B$2="",0,"-"))</f>
        <v>7.9486218912077036E-2</v>
      </c>
      <c r="Q86" s="50">
        <f>IFERROR(AVERAGE(INDEX(S:S,IFERROR(MATCH($B86-Annex!$B$4/60,$B:$B),2)):S86),IF(Data!$B$2="",0,"-"))</f>
        <v>7.7535171741086022E-3</v>
      </c>
      <c r="R86" s="50">
        <f>IFERROR((5.670373*10^-8*(T86+273.15)^4+((Annex!$B$5+Annex!$B$6)*(T86-V86)+Annex!$B$7*(T86-INDEX(T:T,IFERROR(MATCH($B86-Annex!$B$9/60,$B:$B),2)))/(60*($B86-INDEX($B:$B,IFERROR(MATCH($B86-Annex!$B$9/60,$B:$B),2)))))/Annex!$B$8)/1000,IF(Data!$B$2="",0,"-"))</f>
        <v>5.0148327785700129E-2</v>
      </c>
      <c r="S86" s="50">
        <f>IFERROR((5.670373*10^-8*(U86+273.15)^4+((Annex!$B$5+Annex!$B$6)*(U86-V86)+Annex!$B$7*(U86-INDEX(U:U,IFERROR(MATCH($B86-Annex!$B$9/60,$B:$B),2)))/(60*($B86-INDEX($B:$B,IFERROR(MATCH($B86-Annex!$B$9/60,$B:$B),2)))))/Annex!$B$8)/1000,IF(Data!$B$2="",0,"-"))</f>
        <v>-2.6483361758251989E-2</v>
      </c>
      <c r="T86" s="20">
        <v>25.323</v>
      </c>
      <c r="U86" s="20">
        <v>24.504000000000001</v>
      </c>
      <c r="V86" s="20">
        <v>35.448999999999998</v>
      </c>
      <c r="W86" s="20">
        <v>742.85500000000002</v>
      </c>
      <c r="X86" s="20">
        <v>566.98</v>
      </c>
      <c r="Y86" s="20">
        <v>368.55399999999997</v>
      </c>
      <c r="Z86" s="20">
        <v>9.8999999999999993E+37</v>
      </c>
      <c r="AA86" s="20">
        <v>182.86699999999999</v>
      </c>
      <c r="AB86" s="20">
        <v>146.04400000000001</v>
      </c>
      <c r="AC86" s="20">
        <v>137.779</v>
      </c>
      <c r="AD86" s="20">
        <v>538.923</v>
      </c>
      <c r="AE86" s="20">
        <v>75.974000000000004</v>
      </c>
      <c r="AF86" s="20">
        <v>35.143999999999998</v>
      </c>
      <c r="AG86" s="20">
        <v>31.015999999999998</v>
      </c>
      <c r="AH86" s="20">
        <v>29.123999999999999</v>
      </c>
      <c r="AI86" s="20">
        <v>26.995999999999999</v>
      </c>
    </row>
    <row r="87" spans="1:35" x14ac:dyDescent="0.3">
      <c r="A87" s="5">
        <v>86</v>
      </c>
      <c r="B87" s="19">
        <v>7.8376666700933129</v>
      </c>
      <c r="C87" s="20">
        <v>444.20204000000001</v>
      </c>
      <c r="D87" s="20">
        <v>430.67482799999999</v>
      </c>
      <c r="E87" s="20">
        <v>768.45301600000005</v>
      </c>
      <c r="F87" s="49">
        <f>IFERROR(SUM(C87:E87),IF(Data!$B$2="",0,"-"))</f>
        <v>1643.3298840000002</v>
      </c>
      <c r="G87" s="50">
        <f>IFERROR(F87-Annex!$B$10,IF(Data!$B$2="",0,"-"))</f>
        <v>337.17188400000032</v>
      </c>
      <c r="H87" s="50">
        <f>IFERROR(-14000*(G87-INDEX(G:G,IFERROR(MATCH($B87-Annex!$B$11/60,$B:$B),2)))/(60*($B87-INDEX($B:$B,IFERROR(MATCH($B87-Annex!$B$11/60,$B:$B),2)))),IF(Data!$B$2="",0,"-"))</f>
        <v>0.85930079163658546</v>
      </c>
      <c r="I87" s="50">
        <f>IFERROR(AVERAGE(INDEX(K:K,IFERROR(MATCH($B87-Annex!$B$4/60,$B:$B),2)):K87),IF(Data!$B$2="",0,"-"))</f>
        <v>-0.25962755907745588</v>
      </c>
      <c r="J87" s="50">
        <f>IFERROR(AVERAGE(INDEX(L:L,IFERROR(MATCH($B87-Annex!$B$4/60,$B:$B),2)):L87),IF(Data!$B$2="",0,"-"))</f>
        <v>-0.90958826534255977</v>
      </c>
      <c r="K87" s="50">
        <f>IFERROR((5.670373*10^-8*(M87+273.15)^4+((Annex!$B$5+Annex!$B$6)*(M87-O87)+Annex!$B$7*(M87-INDEX(M:M,IFERROR(MATCH($B87-Annex!$B$9/60,$B:$B),2)))/(60*($B87-INDEX($B:$B,IFERROR(MATCH($B87-Annex!$B$9/60,$B:$B),2)))))/Annex!$B$8)/1000,IF(Data!$B$2="",0,"-"))</f>
        <v>-0.31782570103997182</v>
      </c>
      <c r="L87" s="50">
        <f>IFERROR((5.670373*10^-8*(N87+273.15)^4+((Annex!$B$5+Annex!$B$6)*(N87-O87)+Annex!$B$7*(N87-INDEX(N:N,IFERROR(MATCH($B87-Annex!$B$9/60,$B:$B),2)))/(60*($B87-INDEX($B:$B,IFERROR(MATCH($B87-Annex!$B$9/60,$B:$B),2)))))/Annex!$B$8)/1000,IF(Data!$B$2="",0,"-"))</f>
        <v>-1.0657718165587111</v>
      </c>
      <c r="M87" s="20">
        <v>42.756999999999998</v>
      </c>
      <c r="N87" s="20">
        <v>35.097999999999999</v>
      </c>
      <c r="O87" s="20">
        <v>71.888999999999996</v>
      </c>
      <c r="P87" s="50">
        <f>IFERROR(AVERAGE(INDEX(R:R,IFERROR(MATCH($B87-Annex!$B$4/60,$B:$B),2)):R87),IF(Data!$B$2="",0,"-"))</f>
        <v>6.5918360747640431E-2</v>
      </c>
      <c r="Q87" s="50">
        <f>IFERROR(AVERAGE(INDEX(S:S,IFERROR(MATCH($B87-Annex!$B$4/60,$B:$B),2)):S87),IF(Data!$B$2="",0,"-"))</f>
        <v>-7.417532391124017E-3</v>
      </c>
      <c r="R87" s="50">
        <f>IFERROR((5.670373*10^-8*(T87+273.15)^4+((Annex!$B$5+Annex!$B$6)*(T87-V87)+Annex!$B$7*(T87-INDEX(T:T,IFERROR(MATCH($B87-Annex!$B$9/60,$B:$B),2)))/(60*($B87-INDEX($B:$B,IFERROR(MATCH($B87-Annex!$B$9/60,$B:$B),2)))))/Annex!$B$8)/1000,IF(Data!$B$2="",0,"-"))</f>
        <v>-9.0835434648090536E-3</v>
      </c>
      <c r="S87" s="50">
        <f>IFERROR((5.670373*10^-8*(U87+273.15)^4+((Annex!$B$5+Annex!$B$6)*(U87-V87)+Annex!$B$7*(U87-INDEX(U:U,IFERROR(MATCH($B87-Annex!$B$9/60,$B:$B),2)))/(60*($B87-INDEX($B:$B,IFERROR(MATCH($B87-Annex!$B$9/60,$B:$B),2)))))/Annex!$B$8)/1000,IF(Data!$B$2="",0,"-"))</f>
        <v>-6.9842197918538823E-2</v>
      </c>
      <c r="T87" s="20">
        <v>25.457999999999998</v>
      </c>
      <c r="U87" s="20">
        <v>24.620999999999999</v>
      </c>
      <c r="V87" s="20">
        <v>35.906999999999996</v>
      </c>
      <c r="W87" s="20">
        <v>770.24400000000003</v>
      </c>
      <c r="X87" s="20">
        <v>587.52</v>
      </c>
      <c r="Y87" s="20">
        <v>401.08100000000002</v>
      </c>
      <c r="Z87" s="20">
        <v>9.8999999999999993E+37</v>
      </c>
      <c r="AA87" s="20">
        <v>193.80699999999999</v>
      </c>
      <c r="AB87" s="20">
        <v>152.83799999999999</v>
      </c>
      <c r="AC87" s="20">
        <v>142.40299999999999</v>
      </c>
      <c r="AD87" s="20">
        <v>551.01400000000001</v>
      </c>
      <c r="AE87" s="20">
        <v>78.319000000000003</v>
      </c>
      <c r="AF87" s="20">
        <v>35.655000000000001</v>
      </c>
      <c r="AG87" s="20">
        <v>31.550999999999998</v>
      </c>
      <c r="AH87" s="20">
        <v>29.513999999999999</v>
      </c>
      <c r="AI87" s="20">
        <v>27.277000000000001</v>
      </c>
    </row>
    <row r="88" spans="1:35" x14ac:dyDescent="0.3">
      <c r="A88" s="5">
        <v>87</v>
      </c>
      <c r="B88" s="19">
        <v>7.9320000030566007</v>
      </c>
      <c r="C88" s="20">
        <v>444.29872599999999</v>
      </c>
      <c r="D88" s="20">
        <v>430.59151600000001</v>
      </c>
      <c r="E88" s="20">
        <v>768.42944199999999</v>
      </c>
      <c r="F88" s="49">
        <f>IFERROR(SUM(C88:E88),IF(Data!$B$2="",0,"-"))</f>
        <v>1643.3196840000001</v>
      </c>
      <c r="G88" s="50">
        <f>IFERROR(F88-Annex!$B$10,IF(Data!$B$2="",0,"-"))</f>
        <v>337.16168400000015</v>
      </c>
      <c r="H88" s="50">
        <f>IFERROR(-14000*(G88-INDEX(G:G,IFERROR(MATCH($B88-Annex!$B$11/60,$B:$B),2)))/(60*($B88-INDEX($B:$B,IFERROR(MATCH($B88-Annex!$B$11/60,$B:$B),2)))),IF(Data!$B$2="",0,"-"))</f>
        <v>3.9535469298346935</v>
      </c>
      <c r="I88" s="50">
        <f>IFERROR(AVERAGE(INDEX(K:K,IFERROR(MATCH($B88-Annex!$B$4/60,$B:$B),2)):K88),IF(Data!$B$2="",0,"-"))</f>
        <v>-0.27010302748869897</v>
      </c>
      <c r="J88" s="50">
        <f>IFERROR(AVERAGE(INDEX(L:L,IFERROR(MATCH($B88-Annex!$B$4/60,$B:$B),2)):L88),IF(Data!$B$2="",0,"-"))</f>
        <v>-0.95417905867309216</v>
      </c>
      <c r="K88" s="50">
        <f>IFERROR((5.670373*10^-8*(M88+273.15)^4+((Annex!$B$5+Annex!$B$6)*(M88-O88)+Annex!$B$7*(M88-INDEX(M:M,IFERROR(MATCH($B88-Annex!$B$9/60,$B:$B),2)))/(60*($B88-INDEX($B:$B,IFERROR(MATCH($B88-Annex!$B$9/60,$B:$B),2)))))/Annex!$B$8)/1000,IF(Data!$B$2="",0,"-"))</f>
        <v>-0.32626951135007881</v>
      </c>
      <c r="L88" s="50">
        <f>IFERROR((5.670373*10^-8*(N88+273.15)^4+((Annex!$B$5+Annex!$B$6)*(N88-O88)+Annex!$B$7*(N88-INDEX(N:N,IFERROR(MATCH($B88-Annex!$B$9/60,$B:$B),2)))/(60*($B88-INDEX($B:$B,IFERROR(MATCH($B88-Annex!$B$9/60,$B:$B),2)))))/Annex!$B$8)/1000,IF(Data!$B$2="",0,"-"))</f>
        <v>-1.1322634273415251</v>
      </c>
      <c r="M88" s="20">
        <v>43.71</v>
      </c>
      <c r="N88" s="20">
        <v>35.691000000000003</v>
      </c>
      <c r="O88" s="20">
        <v>74.227999999999994</v>
      </c>
      <c r="P88" s="50">
        <f>IFERROR(AVERAGE(INDEX(R:R,IFERROR(MATCH($B88-Annex!$B$4/60,$B:$B),2)):R88),IF(Data!$B$2="",0,"-"))</f>
        <v>5.3032341446001573E-2</v>
      </c>
      <c r="Q88" s="50">
        <f>IFERROR(AVERAGE(INDEX(S:S,IFERROR(MATCH($B88-Annex!$B$4/60,$B:$B),2)):S88),IF(Data!$B$2="",0,"-"))</f>
        <v>-2.1501635914319025E-2</v>
      </c>
      <c r="R88" s="50">
        <f>IFERROR((5.670373*10^-8*(T88+273.15)^4+((Annex!$B$5+Annex!$B$6)*(T88-V88)+Annex!$B$7*(T88-INDEX(T:T,IFERROR(MATCH($B88-Annex!$B$9/60,$B:$B),2)))/(60*($B88-INDEX($B:$B,IFERROR(MATCH($B88-Annex!$B$9/60,$B:$B),2)))))/Annex!$B$8)/1000,IF(Data!$B$2="",0,"-"))</f>
        <v>4.8004906757305718E-2</v>
      </c>
      <c r="S88" s="50">
        <f>IFERROR((5.670373*10^-8*(U88+273.15)^4+((Annex!$B$5+Annex!$B$6)*(U88-V88)+Annex!$B$7*(U88-INDEX(U:U,IFERROR(MATCH($B88-Annex!$B$9/60,$B:$B),2)))/(60*($B88-INDEX($B:$B,IFERROR(MATCH($B88-Annex!$B$9/60,$B:$B),2)))))/Annex!$B$8)/1000,IF(Data!$B$2="",0,"-"))</f>
        <v>-4.9407010682051805E-2</v>
      </c>
      <c r="T88" s="20">
        <v>25.693999999999999</v>
      </c>
      <c r="U88" s="20">
        <v>24.785</v>
      </c>
      <c r="V88" s="20">
        <v>35.871000000000002</v>
      </c>
      <c r="W88" s="20">
        <v>792.02700000000004</v>
      </c>
      <c r="X88" s="20">
        <v>632.01300000000003</v>
      </c>
      <c r="Y88" s="20">
        <v>423.392</v>
      </c>
      <c r="Z88" s="20">
        <v>9.8999999999999993E+37</v>
      </c>
      <c r="AA88" s="20">
        <v>212.50899999999999</v>
      </c>
      <c r="AB88" s="20">
        <v>171.56100000000001</v>
      </c>
      <c r="AC88" s="20">
        <v>157.75399999999999</v>
      </c>
      <c r="AD88" s="20">
        <v>561.04</v>
      </c>
      <c r="AE88" s="20">
        <v>80.551000000000002</v>
      </c>
      <c r="AF88" s="20">
        <v>36.338000000000001</v>
      </c>
      <c r="AG88" s="20">
        <v>32.061</v>
      </c>
      <c r="AH88" s="20">
        <v>29.969000000000001</v>
      </c>
      <c r="AI88" s="20">
        <v>27.477</v>
      </c>
    </row>
    <row r="89" spans="1:35" x14ac:dyDescent="0.3">
      <c r="A89" s="5">
        <v>88</v>
      </c>
      <c r="B89" s="19">
        <v>8.0256666708737612</v>
      </c>
      <c r="C89" s="20">
        <v>444.33319399999999</v>
      </c>
      <c r="D89" s="20">
        <v>430.689975</v>
      </c>
      <c r="E89" s="20">
        <v>768.40418699999998</v>
      </c>
      <c r="F89" s="49">
        <f>IFERROR(SUM(C89:E89),IF(Data!$B$2="",0,"-"))</f>
        <v>1643.4273560000001</v>
      </c>
      <c r="G89" s="50">
        <f>IFERROR(F89-Annex!$B$10,IF(Data!$B$2="",0,"-"))</f>
        <v>337.26935600000024</v>
      </c>
      <c r="H89" s="50">
        <f>IFERROR(-14000*(G89-INDEX(G:G,IFERROR(MATCH($B89-Annex!$B$11/60,$B:$B),2)))/(60*($B89-INDEX($B:$B,IFERROR(MATCH($B89-Annex!$B$11/60,$B:$B),2)))),IF(Data!$B$2="",0,"-"))</f>
        <v>-55.815638824778311</v>
      </c>
      <c r="I89" s="50">
        <f>IFERROR(AVERAGE(INDEX(K:K,IFERROR(MATCH($B89-Annex!$B$4/60,$B:$B),2)):K89),IF(Data!$B$2="",0,"-"))</f>
        <v>-0.25968493861287423</v>
      </c>
      <c r="J89" s="50">
        <f>IFERROR(AVERAGE(INDEX(L:L,IFERROR(MATCH($B89-Annex!$B$4/60,$B:$B),2)):L89),IF(Data!$B$2="",0,"-"))</f>
        <v>-0.97525346415298564</v>
      </c>
      <c r="K89" s="50">
        <f>IFERROR((5.670373*10^-8*(M89+273.15)^4+((Annex!$B$5+Annex!$B$6)*(M89-O89)+Annex!$B$7*(M89-INDEX(M:M,IFERROR(MATCH($B89-Annex!$B$9/60,$B:$B),2)))/(60*($B89-INDEX($B:$B,IFERROR(MATCH($B89-Annex!$B$9/60,$B:$B),2)))))/Annex!$B$8)/1000,IF(Data!$B$2="",0,"-"))</f>
        <v>-0.12357245643702799</v>
      </c>
      <c r="L89" s="50">
        <f>IFERROR((5.670373*10^-8*(N89+273.15)^4+((Annex!$B$5+Annex!$B$6)*(N89-O89)+Annex!$B$7*(N89-INDEX(N:N,IFERROR(MATCH($B89-Annex!$B$9/60,$B:$B),2)))/(60*($B89-INDEX($B:$B,IFERROR(MATCH($B89-Annex!$B$9/60,$B:$B),2)))))/Annex!$B$8)/1000,IF(Data!$B$2="",0,"-"))</f>
        <v>-0.90296370730089892</v>
      </c>
      <c r="M89" s="20">
        <v>44.536999999999999</v>
      </c>
      <c r="N89" s="20">
        <v>36.32</v>
      </c>
      <c r="O89" s="20">
        <v>71.73</v>
      </c>
      <c r="P89" s="50">
        <f>IFERROR(AVERAGE(INDEX(R:R,IFERROR(MATCH($B89-Annex!$B$4/60,$B:$B),2)):R89),IF(Data!$B$2="",0,"-"))</f>
        <v>5.8122618610566952E-2</v>
      </c>
      <c r="Q89" s="50">
        <f>IFERROR(AVERAGE(INDEX(S:S,IFERROR(MATCH($B89-Annex!$B$4/60,$B:$B),2)):S89),IF(Data!$B$2="",0,"-"))</f>
        <v>-2.3329482012327197E-2</v>
      </c>
      <c r="R89" s="50">
        <f>IFERROR((5.670373*10^-8*(T89+273.15)^4+((Annex!$B$5+Annex!$B$6)*(T89-V89)+Annex!$B$7*(T89-INDEX(T:T,IFERROR(MATCH($B89-Annex!$B$9/60,$B:$B),2)))/(60*($B89-INDEX($B:$B,IFERROR(MATCH($B89-Annex!$B$9/60,$B:$B),2)))))/Annex!$B$8)/1000,IF(Data!$B$2="",0,"-"))</f>
        <v>0.12725622928825969</v>
      </c>
      <c r="S89" s="50">
        <f>IFERROR((5.670373*10^-8*(U89+273.15)^4+((Annex!$B$5+Annex!$B$6)*(U89-V89)+Annex!$B$7*(U89-INDEX(U:U,IFERROR(MATCH($B89-Annex!$B$9/60,$B:$B),2)))/(60*($B89-INDEX($B:$B,IFERROR(MATCH($B89-Annex!$B$9/60,$B:$B),2)))))/Annex!$B$8)/1000,IF(Data!$B$2="",0,"-"))</f>
        <v>8.0999032050158345E-3</v>
      </c>
      <c r="T89" s="20">
        <v>25.949000000000002</v>
      </c>
      <c r="U89" s="20">
        <v>24.984999999999999</v>
      </c>
      <c r="V89" s="20">
        <v>35.817</v>
      </c>
      <c r="W89" s="20">
        <v>754.34199999999998</v>
      </c>
      <c r="X89" s="20">
        <v>603.05600000000004</v>
      </c>
      <c r="Y89" s="20">
        <v>420.85399999999998</v>
      </c>
      <c r="Z89" s="20">
        <v>9.8999999999999993E+37</v>
      </c>
      <c r="AA89" s="20">
        <v>205.98099999999999</v>
      </c>
      <c r="AB89" s="20">
        <v>160.39599999999999</v>
      </c>
      <c r="AC89" s="20">
        <v>154.59899999999999</v>
      </c>
      <c r="AD89" s="20">
        <v>567.95600000000002</v>
      </c>
      <c r="AE89" s="20">
        <v>83.137</v>
      </c>
      <c r="AF89" s="20">
        <v>37.003999999999998</v>
      </c>
      <c r="AG89" s="20">
        <v>32.606000000000002</v>
      </c>
      <c r="AH89" s="20">
        <v>30.369</v>
      </c>
      <c r="AI89" s="20">
        <v>27.731999999999999</v>
      </c>
    </row>
    <row r="90" spans="1:35" x14ac:dyDescent="0.3">
      <c r="A90" s="5">
        <v>89</v>
      </c>
      <c r="B90" s="19">
        <v>8.1196666660252959</v>
      </c>
      <c r="C90" s="20">
        <v>444.342445</v>
      </c>
      <c r="D90" s="20">
        <v>430.64116300000001</v>
      </c>
      <c r="E90" s="20">
        <v>768.35450300000002</v>
      </c>
      <c r="F90" s="49">
        <f>IFERROR(SUM(C90:E90),IF(Data!$B$2="",0,"-"))</f>
        <v>1643.338111</v>
      </c>
      <c r="G90" s="50">
        <f>IFERROR(F90-Annex!$B$10,IF(Data!$B$2="",0,"-"))</f>
        <v>337.18011100000012</v>
      </c>
      <c r="H90" s="50">
        <f>IFERROR(-14000*(G90-INDEX(G:G,IFERROR(MATCH($B90-Annex!$B$11/60,$B:$B),2)))/(60*($B90-INDEX($B:$B,IFERROR(MATCH($B90-Annex!$B$11/60,$B:$B),2)))),IF(Data!$B$2="",0,"-"))</f>
        <v>-55.104654082208448</v>
      </c>
      <c r="I90" s="50">
        <f>IFERROR(AVERAGE(INDEX(K:K,IFERROR(MATCH($B90-Annex!$B$4/60,$B:$B),2)):K90),IF(Data!$B$2="",0,"-"))</f>
        <v>-0.2470428388618448</v>
      </c>
      <c r="J90" s="50">
        <f>IFERROR(AVERAGE(INDEX(L:L,IFERROR(MATCH($B90-Annex!$B$4/60,$B:$B),2)):L90),IF(Data!$B$2="",0,"-"))</f>
        <v>-0.98342168646650485</v>
      </c>
      <c r="K90" s="50">
        <f>IFERROR((5.670373*10^-8*(M90+273.15)^4+((Annex!$B$5+Annex!$B$6)*(M90-O90)+Annex!$B$7*(M90-INDEX(M:M,IFERROR(MATCH($B90-Annex!$B$9/60,$B:$B),2)))/(60*($B90-INDEX($B:$B,IFERROR(MATCH($B90-Annex!$B$9/60,$B:$B),2)))))/Annex!$B$8)/1000,IF(Data!$B$2="",0,"-"))</f>
        <v>-0.19434281457036423</v>
      </c>
      <c r="L90" s="50">
        <f>IFERROR((5.670373*10^-8*(N90+273.15)^4+((Annex!$B$5+Annex!$B$6)*(N90-O90)+Annex!$B$7*(N90-INDEX(N:N,IFERROR(MATCH($B90-Annex!$B$9/60,$B:$B),2)))/(60*($B90-INDEX($B:$B,IFERROR(MATCH($B90-Annex!$B$9/60,$B:$B),2)))))/Annex!$B$8)/1000,IF(Data!$B$2="",0,"-"))</f>
        <v>-0.93915851220359103</v>
      </c>
      <c r="M90" s="20">
        <v>45.435000000000002</v>
      </c>
      <c r="N90" s="20">
        <v>36.968000000000004</v>
      </c>
      <c r="O90" s="20">
        <v>73.572999999999993</v>
      </c>
      <c r="P90" s="50">
        <f>IFERROR(AVERAGE(INDEX(R:R,IFERROR(MATCH($B90-Annex!$B$4/60,$B:$B),2)):R90),IF(Data!$B$2="",0,"-"))</f>
        <v>7.2991884451158659E-2</v>
      </c>
      <c r="Q90" s="50">
        <f>IFERROR(AVERAGE(INDEX(S:S,IFERROR(MATCH($B90-Annex!$B$4/60,$B:$B),2)):S90),IF(Data!$B$2="",0,"-"))</f>
        <v>-1.9900175239796702E-2</v>
      </c>
      <c r="R90" s="50">
        <f>IFERROR((5.670373*10^-8*(T90+273.15)^4+((Annex!$B$5+Annex!$B$6)*(T90-V90)+Annex!$B$7*(T90-INDEX(T:T,IFERROR(MATCH($B90-Annex!$B$9/60,$B:$B),2)))/(60*($B90-INDEX($B:$B,IFERROR(MATCH($B90-Annex!$B$9/60,$B:$B),2)))))/Annex!$B$8)/1000,IF(Data!$B$2="",0,"-"))</f>
        <v>0.11844757555848713</v>
      </c>
      <c r="S90" s="50">
        <f>IFERROR((5.670373*10^-8*(U90+273.15)^4+((Annex!$B$5+Annex!$B$6)*(U90-V90)+Annex!$B$7*(U90-INDEX(U:U,IFERROR(MATCH($B90-Annex!$B$9/60,$B:$B),2)))/(60*($B90-INDEX($B:$B,IFERROR(MATCH($B90-Annex!$B$9/60,$B:$B),2)))))/Annex!$B$8)/1000,IF(Data!$B$2="",0,"-"))</f>
        <v>1.3713422234101756E-2</v>
      </c>
      <c r="T90" s="20">
        <v>26.222000000000001</v>
      </c>
      <c r="U90" s="20">
        <v>25.222000000000001</v>
      </c>
      <c r="V90" s="20">
        <v>36.590000000000003</v>
      </c>
      <c r="W90" s="20">
        <v>744.81600000000003</v>
      </c>
      <c r="X90" s="20">
        <v>571.41499999999996</v>
      </c>
      <c r="Y90" s="20">
        <v>395.53100000000001</v>
      </c>
      <c r="Z90" s="20">
        <v>9.8999999999999993E+37</v>
      </c>
      <c r="AA90" s="20">
        <v>195.72399999999999</v>
      </c>
      <c r="AB90" s="20">
        <v>157.44200000000001</v>
      </c>
      <c r="AC90" s="20">
        <v>153.40700000000001</v>
      </c>
      <c r="AD90" s="20">
        <v>571.93299999999999</v>
      </c>
      <c r="AE90" s="20">
        <v>86.522000000000006</v>
      </c>
      <c r="AF90" s="20">
        <v>37.902000000000001</v>
      </c>
      <c r="AG90" s="20">
        <v>33.225000000000001</v>
      </c>
      <c r="AH90" s="20">
        <v>31.006</v>
      </c>
      <c r="AI90" s="20">
        <v>28.277000000000001</v>
      </c>
    </row>
    <row r="91" spans="1:35" x14ac:dyDescent="0.3">
      <c r="A91" s="5">
        <v>90</v>
      </c>
      <c r="B91" s="19">
        <v>8.2141666731331497</v>
      </c>
      <c r="C91" s="20">
        <v>444.32226500000002</v>
      </c>
      <c r="D91" s="20">
        <v>430.65294799999998</v>
      </c>
      <c r="E91" s="20">
        <v>768.34440300000006</v>
      </c>
      <c r="F91" s="49">
        <f>IFERROR(SUM(C91:E91),IF(Data!$B$2="",0,"-"))</f>
        <v>1643.319616</v>
      </c>
      <c r="G91" s="50">
        <f>IFERROR(F91-Annex!$B$10,IF(Data!$B$2="",0,"-"))</f>
        <v>337.16161600000009</v>
      </c>
      <c r="H91" s="50">
        <f>IFERROR(-14000*(G91-INDEX(G:G,IFERROR(MATCH($B91-Annex!$B$11/60,$B:$B),2)))/(60*($B91-INDEX($B:$B,IFERROR(MATCH($B91-Annex!$B$11/60,$B:$B),2)))),IF(Data!$B$2="",0,"-"))</f>
        <v>-32.568492493202207</v>
      </c>
      <c r="I91" s="50">
        <f>IFERROR(AVERAGE(INDEX(K:K,IFERROR(MATCH($B91-Annex!$B$4/60,$B:$B),2)):K91),IF(Data!$B$2="",0,"-"))</f>
        <v>-0.24594065414879962</v>
      </c>
      <c r="J91" s="50">
        <f>IFERROR(AVERAGE(INDEX(L:L,IFERROR(MATCH($B91-Annex!$B$4/60,$B:$B),2)):L91),IF(Data!$B$2="",0,"-"))</f>
        <v>-0.9938990228017337</v>
      </c>
      <c r="K91" s="50">
        <f>IFERROR((5.670373*10^-8*(M91+273.15)^4+((Annex!$B$5+Annex!$B$6)*(M91-O91)+Annex!$B$7*(M91-INDEX(M:M,IFERROR(MATCH($B91-Annex!$B$9/60,$B:$B),2)))/(60*($B91-INDEX($B:$B,IFERROR(MATCH($B91-Annex!$B$9/60,$B:$B),2)))))/Annex!$B$8)/1000,IF(Data!$B$2="",0,"-"))</f>
        <v>-0.22646476413511993</v>
      </c>
      <c r="L91" s="50">
        <f>IFERROR((5.670373*10^-8*(N91+273.15)^4+((Annex!$B$5+Annex!$B$6)*(N91-O91)+Annex!$B$7*(N91-INDEX(N:N,IFERROR(MATCH($B91-Annex!$B$9/60,$B:$B),2)))/(60*($B91-INDEX($B:$B,IFERROR(MATCH($B91-Annex!$B$9/60,$B:$B),2)))))/Annex!$B$8)/1000,IF(Data!$B$2="",0,"-"))</f>
        <v>-0.98332602815996761</v>
      </c>
      <c r="M91" s="20">
        <v>46.28</v>
      </c>
      <c r="N91" s="20">
        <v>37.615000000000002</v>
      </c>
      <c r="O91" s="20">
        <v>75.185000000000002</v>
      </c>
      <c r="P91" s="50">
        <f>IFERROR(AVERAGE(INDEX(R:R,IFERROR(MATCH($B91-Annex!$B$4/60,$B:$B),2)):R91),IF(Data!$B$2="",0,"-"))</f>
        <v>7.0764670629693951E-2</v>
      </c>
      <c r="Q91" s="50">
        <f>IFERROR(AVERAGE(INDEX(S:S,IFERROR(MATCH($B91-Annex!$B$4/60,$B:$B),2)):S91),IF(Data!$B$2="",0,"-"))</f>
        <v>-2.4396313586831725E-2</v>
      </c>
      <c r="R91" s="50">
        <f>IFERROR((5.670373*10^-8*(T91+273.15)^4+((Annex!$B$5+Annex!$B$6)*(T91-V91)+Annex!$B$7*(T91-INDEX(T:T,IFERROR(MATCH($B91-Annex!$B$9/60,$B:$B),2)))/(60*($B91-INDEX($B:$B,IFERROR(MATCH($B91-Annex!$B$9/60,$B:$B),2)))))/Annex!$B$8)/1000,IF(Data!$B$2="",0,"-"))</f>
        <v>3.9835467708516321E-2</v>
      </c>
      <c r="S91" s="50">
        <f>IFERROR((5.670373*10^-8*(U91+273.15)^4+((Annex!$B$5+Annex!$B$6)*(U91-V91)+Annex!$B$7*(U91-INDEX(U:U,IFERROR(MATCH($B91-Annex!$B$9/60,$B:$B),2)))/(60*($B91-INDEX($B:$B,IFERROR(MATCH($B91-Annex!$B$9/60,$B:$B),2)))))/Annex!$B$8)/1000,IF(Data!$B$2="",0,"-"))</f>
        <v>-4.9193609825434408E-2</v>
      </c>
      <c r="T91" s="20">
        <v>26.385999999999999</v>
      </c>
      <c r="U91" s="20">
        <v>25.367000000000001</v>
      </c>
      <c r="V91" s="20">
        <v>37.399000000000001</v>
      </c>
      <c r="W91" s="20">
        <v>752.75699999999995</v>
      </c>
      <c r="X91" s="20">
        <v>609.19399999999996</v>
      </c>
      <c r="Y91" s="20">
        <v>426.851</v>
      </c>
      <c r="Z91" s="20">
        <v>9.8999999999999993E+37</v>
      </c>
      <c r="AA91" s="20">
        <v>206.77099999999999</v>
      </c>
      <c r="AB91" s="20">
        <v>162.065</v>
      </c>
      <c r="AC91" s="20">
        <v>156.727</v>
      </c>
      <c r="AD91" s="20">
        <v>574.25099999999998</v>
      </c>
      <c r="AE91" s="20">
        <v>89.701999999999998</v>
      </c>
      <c r="AF91" s="20">
        <v>38.603999999999999</v>
      </c>
      <c r="AG91" s="20">
        <v>33.843000000000004</v>
      </c>
      <c r="AH91" s="20">
        <v>31.405999999999999</v>
      </c>
      <c r="AI91" s="20">
        <v>28.623000000000001</v>
      </c>
    </row>
    <row r="92" spans="1:35" x14ac:dyDescent="0.3">
      <c r="A92" s="5">
        <v>91</v>
      </c>
      <c r="B92" s="19">
        <v>8.3081666682846844</v>
      </c>
      <c r="C92" s="20">
        <v>444.27266500000002</v>
      </c>
      <c r="D92" s="20">
        <v>430.63948199999999</v>
      </c>
      <c r="E92" s="20">
        <v>768.30820200000005</v>
      </c>
      <c r="F92" s="49">
        <f>IFERROR(SUM(C92:E92),IF(Data!$B$2="",0,"-"))</f>
        <v>1643.2203490000002</v>
      </c>
      <c r="G92" s="50">
        <f>IFERROR(F92-Annex!$B$10,IF(Data!$B$2="",0,"-"))</f>
        <v>337.06234900000027</v>
      </c>
      <c r="H92" s="50">
        <f>IFERROR(-14000*(G92-INDEX(G:G,IFERROR(MATCH($B92-Annex!$B$11/60,$B:$B),2)))/(60*($B92-INDEX($B:$B,IFERROR(MATCH($B92-Annex!$B$11/60,$B:$B),2)))),IF(Data!$B$2="",0,"-"))</f>
        <v>5.362810866670662</v>
      </c>
      <c r="I92" s="50">
        <f>IFERROR(AVERAGE(INDEX(K:K,IFERROR(MATCH($B92-Annex!$B$4/60,$B:$B),2)):K92),IF(Data!$B$2="",0,"-"))</f>
        <v>-0.24243019385490147</v>
      </c>
      <c r="J92" s="50">
        <f>IFERROR(AVERAGE(INDEX(L:L,IFERROR(MATCH($B92-Annex!$B$4/60,$B:$B),2)):L92),IF(Data!$B$2="",0,"-"))</f>
        <v>-1.0076895602820961</v>
      </c>
      <c r="K92" s="50">
        <f>IFERROR((5.670373*10^-8*(M92+273.15)^4+((Annex!$B$5+Annex!$B$6)*(M92-O92)+Annex!$B$7*(M92-INDEX(M:M,IFERROR(MATCH($B92-Annex!$B$9/60,$B:$B),2)))/(60*($B92-INDEX($B:$B,IFERROR(MATCH($B92-Annex!$B$9/60,$B:$B),2)))))/Annex!$B$8)/1000,IF(Data!$B$2="",0,"-"))</f>
        <v>-0.24386374705276306</v>
      </c>
      <c r="L92" s="50">
        <f>IFERROR((5.670373*10^-8*(N92+273.15)^4+((Annex!$B$5+Annex!$B$6)*(N92-O92)+Annex!$B$7*(N92-INDEX(N:N,IFERROR(MATCH($B92-Annex!$B$9/60,$B:$B),2)))/(60*($B92-INDEX($B:$B,IFERROR(MATCH($B92-Annex!$B$9/60,$B:$B),2)))))/Annex!$B$8)/1000,IF(Data!$B$2="",0,"-"))</f>
        <v>-1.056082166620413</v>
      </c>
      <c r="M92" s="20">
        <v>47.232999999999997</v>
      </c>
      <c r="N92" s="20">
        <v>38.244</v>
      </c>
      <c r="O92" s="20">
        <v>77.027000000000001</v>
      </c>
      <c r="P92" s="50">
        <f>IFERROR(AVERAGE(INDEX(R:R,IFERROR(MATCH($B92-Annex!$B$4/60,$B:$B),2)):R92),IF(Data!$B$2="",0,"-"))</f>
        <v>5.7171437666095559E-2</v>
      </c>
      <c r="Q92" s="50">
        <f>IFERROR(AVERAGE(INDEX(S:S,IFERROR(MATCH($B92-Annex!$B$4/60,$B:$B),2)):S92),IF(Data!$B$2="",0,"-"))</f>
        <v>-3.4115617111636486E-2</v>
      </c>
      <c r="R92" s="50">
        <f>IFERROR((5.670373*10^-8*(T92+273.15)^4+((Annex!$B$5+Annex!$B$6)*(T92-V92)+Annex!$B$7*(T92-INDEX(T:T,IFERROR(MATCH($B92-Annex!$B$9/60,$B:$B),2)))/(60*($B92-INDEX($B:$B,IFERROR(MATCH($B92-Annex!$B$9/60,$B:$B),2)))))/Annex!$B$8)/1000,IF(Data!$B$2="",0,"-"))</f>
        <v>2.559110002920903E-2</v>
      </c>
      <c r="S92" s="50">
        <f>IFERROR((5.670373*10^-8*(U92+273.15)^4+((Annex!$B$5+Annex!$B$6)*(U92-V92)+Annex!$B$7*(U92-INDEX(U:U,IFERROR(MATCH($B92-Annex!$B$9/60,$B:$B),2)))/(60*($B92-INDEX($B:$B,IFERROR(MATCH($B92-Annex!$B$9/60,$B:$B),2)))))/Annex!$B$8)/1000,IF(Data!$B$2="",0,"-"))</f>
        <v>-6.569646503629599E-2</v>
      </c>
      <c r="T92" s="20">
        <v>26.64</v>
      </c>
      <c r="U92" s="20">
        <v>25.585000000000001</v>
      </c>
      <c r="V92" s="20">
        <v>37.777000000000001</v>
      </c>
      <c r="W92" s="20">
        <v>785.072</v>
      </c>
      <c r="X92" s="20">
        <v>608.03200000000004</v>
      </c>
      <c r="Y92" s="20">
        <v>423.392</v>
      </c>
      <c r="Z92" s="20">
        <v>9.8999999999999993E+37</v>
      </c>
      <c r="AA92" s="20">
        <v>230.13499999999999</v>
      </c>
      <c r="AB92" s="20">
        <v>175.53800000000001</v>
      </c>
      <c r="AC92" s="20">
        <v>161.405</v>
      </c>
      <c r="AD92" s="20">
        <v>579.71600000000001</v>
      </c>
      <c r="AE92" s="20">
        <v>92.81</v>
      </c>
      <c r="AF92" s="20">
        <v>39.341000000000001</v>
      </c>
      <c r="AG92" s="20">
        <v>34.371000000000002</v>
      </c>
      <c r="AH92" s="20">
        <v>31.841999999999999</v>
      </c>
      <c r="AI92" s="20">
        <v>29.023</v>
      </c>
    </row>
    <row r="93" spans="1:35" x14ac:dyDescent="0.3">
      <c r="A93" s="5">
        <v>92</v>
      </c>
      <c r="B93" s="19">
        <v>8.4071666677482426</v>
      </c>
      <c r="C93" s="20">
        <v>444.22810199999998</v>
      </c>
      <c r="D93" s="20">
        <v>430.60162100000002</v>
      </c>
      <c r="E93" s="20">
        <v>768.21221600000001</v>
      </c>
      <c r="F93" s="49">
        <f>IFERROR(SUM(C93:E93),IF(Data!$B$2="",0,"-"))</f>
        <v>1643.0419390000002</v>
      </c>
      <c r="G93" s="50">
        <f>IFERROR(F93-Annex!$B$10,IF(Data!$B$2="",0,"-"))</f>
        <v>336.88393900000028</v>
      </c>
      <c r="H93" s="50">
        <f>IFERROR(-14000*(G93-INDEX(G:G,IFERROR(MATCH($B93-Annex!$B$11/60,$B:$B),2)))/(60*($B93-INDEX($B:$B,IFERROR(MATCH($B93-Annex!$B$11/60,$B:$B),2)))),IF(Data!$B$2="",0,"-"))</f>
        <v>18.510490176803188</v>
      </c>
      <c r="I93" s="50">
        <f>IFERROR(AVERAGE(INDEX(K:K,IFERROR(MATCH($B93-Annex!$B$4/60,$B:$B),2)):K93),IF(Data!$B$2="",0,"-"))</f>
        <v>-0.22441160360208814</v>
      </c>
      <c r="J93" s="50">
        <f>IFERROR(AVERAGE(INDEX(L:L,IFERROR(MATCH($B93-Annex!$B$4/60,$B:$B),2)):L93),IF(Data!$B$2="",0,"-"))</f>
        <v>-1.0064999094616776</v>
      </c>
      <c r="K93" s="50">
        <f>IFERROR((5.670373*10^-8*(M93+273.15)^4+((Annex!$B$5+Annex!$B$6)*(M93-O93)+Annex!$B$7*(M93-INDEX(M:M,IFERROR(MATCH($B93-Annex!$B$9/60,$B:$B),2)))/(60*($B93-INDEX($B:$B,IFERROR(MATCH($B93-Annex!$B$9/60,$B:$B),2)))))/Annex!$B$8)/1000,IF(Data!$B$2="",0,"-"))</f>
        <v>-0.13854223062929111</v>
      </c>
      <c r="L93" s="50">
        <f>IFERROR((5.670373*10^-8*(N93+273.15)^4+((Annex!$B$5+Annex!$B$6)*(N93-O93)+Annex!$B$7*(N93-INDEX(N:N,IFERROR(MATCH($B93-Annex!$B$9/60,$B:$B),2)))/(60*($B93-INDEX($B:$B,IFERROR(MATCH($B93-Annex!$B$9/60,$B:$B),2)))))/Annex!$B$8)/1000,IF(Data!$B$2="",0,"-"))</f>
        <v>-0.96593370804663625</v>
      </c>
      <c r="M93" s="20">
        <v>48.164999999999999</v>
      </c>
      <c r="N93" s="20">
        <v>38.963000000000001</v>
      </c>
      <c r="O93" s="20">
        <v>76.566000000000003</v>
      </c>
      <c r="P93" s="50">
        <f>IFERROR(AVERAGE(INDEX(R:R,IFERROR(MATCH($B93-Annex!$B$4/60,$B:$B),2)):R93),IF(Data!$B$2="",0,"-"))</f>
        <v>5.7829307157084273E-2</v>
      </c>
      <c r="Q93" s="50">
        <f>IFERROR(AVERAGE(INDEX(S:S,IFERROR(MATCH($B93-Annex!$B$4/60,$B:$B),2)):S93),IF(Data!$B$2="",0,"-"))</f>
        <v>-3.0185756554981274E-2</v>
      </c>
      <c r="R93" s="50">
        <f>IFERROR((5.670373*10^-8*(T93+273.15)^4+((Annex!$B$5+Annex!$B$6)*(T93-V93)+Annex!$B$7*(T93-INDEX(T:T,IFERROR(MATCH($B93-Annex!$B$9/60,$B:$B),2)))/(60*($B93-INDEX($B:$B,IFERROR(MATCH($B93-Annex!$B$9/60,$B:$B),2)))))/Annex!$B$8)/1000,IF(Data!$B$2="",0,"-"))</f>
        <v>5.4753414222621075E-2</v>
      </c>
      <c r="S93" s="50">
        <f>IFERROR((5.670373*10^-8*(U93+273.15)^4+((Annex!$B$5+Annex!$B$6)*(U93-V93)+Annex!$B$7*(U93-INDEX(U:U,IFERROR(MATCH($B93-Annex!$B$9/60,$B:$B),2)))/(60*($B93-INDEX($B:$B,IFERROR(MATCH($B93-Annex!$B$9/60,$B:$B),2)))))/Annex!$B$8)/1000,IF(Data!$B$2="",0,"-"))</f>
        <v>1.0256621383344963E-3</v>
      </c>
      <c r="T93" s="20">
        <v>26.821999999999999</v>
      </c>
      <c r="U93" s="20">
        <v>25.821999999999999</v>
      </c>
      <c r="V93" s="20">
        <v>37.524999999999999</v>
      </c>
      <c r="W93" s="20">
        <v>796.84100000000001</v>
      </c>
      <c r="X93" s="20">
        <v>632.726</v>
      </c>
      <c r="Y93" s="20">
        <v>461.99400000000003</v>
      </c>
      <c r="Z93" s="20">
        <v>9.8999999999999993E+37</v>
      </c>
      <c r="AA93" s="20">
        <v>238.833</v>
      </c>
      <c r="AB93" s="20">
        <v>182.61699999999999</v>
      </c>
      <c r="AC93" s="20">
        <v>164.76900000000001</v>
      </c>
      <c r="AD93" s="20">
        <v>583.62699999999995</v>
      </c>
      <c r="AE93" s="20">
        <v>96.007000000000005</v>
      </c>
      <c r="AF93" s="20">
        <v>40.167999999999999</v>
      </c>
      <c r="AG93" s="20">
        <v>34.988999999999997</v>
      </c>
      <c r="AH93" s="20">
        <v>32.405999999999999</v>
      </c>
      <c r="AI93" s="20">
        <v>29.46</v>
      </c>
    </row>
    <row r="94" spans="1:35" x14ac:dyDescent="0.3">
      <c r="A94" s="5">
        <v>93</v>
      </c>
      <c r="B94" s="19">
        <v>8.5013333370443434</v>
      </c>
      <c r="C94" s="20">
        <v>444.182704</v>
      </c>
      <c r="D94" s="20">
        <v>430.51998900000001</v>
      </c>
      <c r="E94" s="20">
        <v>768.32924800000001</v>
      </c>
      <c r="F94" s="49">
        <f>IFERROR(SUM(C94:E94),IF(Data!$B$2="",0,"-"))</f>
        <v>1643.031941</v>
      </c>
      <c r="G94" s="50">
        <f>IFERROR(F94-Annex!$B$10,IF(Data!$B$2="",0,"-"))</f>
        <v>336.87394100000006</v>
      </c>
      <c r="H94" s="50">
        <f>IFERROR(-14000*(G94-INDEX(G:G,IFERROR(MATCH($B94-Annex!$B$11/60,$B:$B),2)))/(60*($B94-INDEX($B:$B,IFERROR(MATCH($B94-Annex!$B$11/60,$B:$B),2)))),IF(Data!$B$2="",0,"-"))</f>
        <v>49.672956710449206</v>
      </c>
      <c r="I94" s="50">
        <f>IFERROR(AVERAGE(INDEX(K:K,IFERROR(MATCH($B94-Annex!$B$4/60,$B:$B),2)):K94),IF(Data!$B$2="",0,"-"))</f>
        <v>-0.19901928247117814</v>
      </c>
      <c r="J94" s="50">
        <f>IFERROR(AVERAGE(INDEX(L:L,IFERROR(MATCH($B94-Annex!$B$4/60,$B:$B),2)):L94),IF(Data!$B$2="",0,"-"))</f>
        <v>-0.99086204185823978</v>
      </c>
      <c r="K94" s="50">
        <f>IFERROR((5.670373*10^-8*(M94+273.15)^4+((Annex!$B$5+Annex!$B$6)*(M94-O94)+Annex!$B$7*(M94-INDEX(M:M,IFERROR(MATCH($B94-Annex!$B$9/60,$B:$B),2)))/(60*($B94-INDEX($B:$B,IFERROR(MATCH($B94-Annex!$B$9/60,$B:$B),2)))))/Annex!$B$8)/1000,IF(Data!$B$2="",0,"-"))</f>
        <v>-0.14007945312360176</v>
      </c>
      <c r="L94" s="50">
        <f>IFERROR((5.670373*10^-8*(N94+273.15)^4+((Annex!$B$5+Annex!$B$6)*(N94-O94)+Annex!$B$7*(N94-INDEX(N:N,IFERROR(MATCH($B94-Annex!$B$9/60,$B:$B),2)))/(60*($B94-INDEX($B:$B,IFERROR(MATCH($B94-Annex!$B$9/60,$B:$B),2)))))/Annex!$B$8)/1000,IF(Data!$B$2="",0,"-"))</f>
        <v>-0.95630674333464671</v>
      </c>
      <c r="M94" s="20">
        <v>49.073999999999998</v>
      </c>
      <c r="N94" s="20">
        <v>39.61</v>
      </c>
      <c r="O94" s="20">
        <v>77.257000000000005</v>
      </c>
      <c r="P94" s="50">
        <f>IFERROR(AVERAGE(INDEX(R:R,IFERROR(MATCH($B94-Annex!$B$4/60,$B:$B),2)):R94),IF(Data!$B$2="",0,"-"))</f>
        <v>5.3633571132017832E-2</v>
      </c>
      <c r="Q94" s="50">
        <f>IFERROR(AVERAGE(INDEX(S:S,IFERROR(MATCH($B94-Annex!$B$4/60,$B:$B),2)):S94),IF(Data!$B$2="",0,"-"))</f>
        <v>-3.5098897915721128E-2</v>
      </c>
      <c r="R94" s="50">
        <f>IFERROR((5.670373*10^-8*(T94+273.15)^4+((Annex!$B$5+Annex!$B$6)*(T94-V94)+Annex!$B$7*(T94-INDEX(T:T,IFERROR(MATCH($B94-Annex!$B$9/60,$B:$B),2)))/(60*($B94-INDEX($B:$B,IFERROR(MATCH($B94-Annex!$B$9/60,$B:$B),2)))))/Annex!$B$8)/1000,IF(Data!$B$2="",0,"-"))</f>
        <v>-3.8453695640274191E-2</v>
      </c>
      <c r="S94" s="50">
        <f>IFERROR((5.670373*10^-8*(U94+273.15)^4+((Annex!$B$5+Annex!$B$6)*(U94-V94)+Annex!$B$7*(U94-INDEX(U:U,IFERROR(MATCH($B94-Annex!$B$9/60,$B:$B),2)))/(60*($B94-INDEX($B:$B,IFERROR(MATCH($B94-Annex!$B$9/60,$B:$B),2)))))/Annex!$B$8)/1000,IF(Data!$B$2="",0,"-"))</f>
        <v>-0.10423418744371776</v>
      </c>
      <c r="T94" s="20">
        <v>27.004000000000001</v>
      </c>
      <c r="U94" s="20">
        <v>25.949000000000002</v>
      </c>
      <c r="V94" s="20">
        <v>38.801000000000002</v>
      </c>
      <c r="W94" s="20">
        <v>802.59</v>
      </c>
      <c r="X94" s="20">
        <v>640.62400000000002</v>
      </c>
      <c r="Y94" s="20">
        <v>457.21100000000001</v>
      </c>
      <c r="Z94" s="20">
        <v>9.8999999999999993E+37</v>
      </c>
      <c r="AA94" s="20">
        <v>238.08600000000001</v>
      </c>
      <c r="AB94" s="20">
        <v>188.25899999999999</v>
      </c>
      <c r="AC94" s="20">
        <v>166.99600000000001</v>
      </c>
      <c r="AD94" s="20">
        <v>583.45399999999995</v>
      </c>
      <c r="AE94" s="20">
        <v>99.513000000000005</v>
      </c>
      <c r="AF94" s="20">
        <v>41.067</v>
      </c>
      <c r="AG94" s="20">
        <v>35.600999999999999</v>
      </c>
      <c r="AH94" s="20">
        <v>32.825000000000003</v>
      </c>
      <c r="AI94" s="20">
        <v>29.66</v>
      </c>
    </row>
    <row r="95" spans="1:35" x14ac:dyDescent="0.3">
      <c r="A95" s="5">
        <v>94</v>
      </c>
      <c r="B95" s="19">
        <v>8.5956666700076312</v>
      </c>
      <c r="C95" s="20">
        <v>444.20372900000001</v>
      </c>
      <c r="D95" s="20">
        <v>430.424057</v>
      </c>
      <c r="E95" s="20">
        <v>768.21810700000003</v>
      </c>
      <c r="F95" s="49">
        <f>IFERROR(SUM(C95:E95),IF(Data!$B$2="",0,"-"))</f>
        <v>1642.8458930000002</v>
      </c>
      <c r="G95" s="50">
        <f>IFERROR(F95-Annex!$B$10,IF(Data!$B$2="",0,"-"))</f>
        <v>336.68789300000026</v>
      </c>
      <c r="H95" s="50">
        <f>IFERROR(-14000*(G95-INDEX(G:G,IFERROR(MATCH($B95-Annex!$B$11/60,$B:$B),2)))/(60*($B95-INDEX($B:$B,IFERROR(MATCH($B95-Annex!$B$11/60,$B:$B),2)))),IF(Data!$B$2="",0,"-"))</f>
        <v>107.77251817967979</v>
      </c>
      <c r="I95" s="50">
        <f>IFERROR(AVERAGE(INDEX(K:K,IFERROR(MATCH($B95-Annex!$B$4/60,$B:$B),2)):K95),IF(Data!$B$2="",0,"-"))</f>
        <v>-0.17235203248532985</v>
      </c>
      <c r="J95" s="50">
        <f>IFERROR(AVERAGE(INDEX(L:L,IFERROR(MATCH($B95-Annex!$B$4/60,$B:$B),2)):L95),IF(Data!$B$2="",0,"-"))</f>
        <v>-0.97325893481288417</v>
      </c>
      <c r="K95" s="50">
        <f>IFERROR((5.670373*10^-8*(M95+273.15)^4+((Annex!$B$5+Annex!$B$6)*(M95-O95)+Annex!$B$7*(M95-INDEX(M:M,IFERROR(MATCH($B95-Annex!$B$9/60,$B:$B),2)))/(60*($B95-INDEX($B:$B,IFERROR(MATCH($B95-Annex!$B$9/60,$B:$B),2)))))/Annex!$B$8)/1000,IF(Data!$B$2="",0,"-"))</f>
        <v>-0.13959876144914074</v>
      </c>
      <c r="L95" s="50">
        <f>IFERROR((5.670373*10^-8*(N95+273.15)^4+((Annex!$B$5+Annex!$B$6)*(N95-O95)+Annex!$B$7*(N95-INDEX(N:N,IFERROR(MATCH($B95-Annex!$B$9/60,$B:$B),2)))/(60*($B95-INDEX($B:$B,IFERROR(MATCH($B95-Annex!$B$9/60,$B:$B),2)))))/Annex!$B$8)/1000,IF(Data!$B$2="",0,"-"))</f>
        <v>-1.0090416780240345</v>
      </c>
      <c r="M95" s="20">
        <v>50.088999999999999</v>
      </c>
      <c r="N95" s="20">
        <v>40.347999999999999</v>
      </c>
      <c r="O95" s="20">
        <v>79.453000000000003</v>
      </c>
      <c r="P95" s="50">
        <f>IFERROR(AVERAGE(INDEX(R:R,IFERROR(MATCH($B95-Annex!$B$4/60,$B:$B),2)):R95),IF(Data!$B$2="",0,"-"))</f>
        <v>5.1340936336863076E-2</v>
      </c>
      <c r="Q95" s="50">
        <f>IFERROR(AVERAGE(INDEX(S:S,IFERROR(MATCH($B95-Annex!$B$4/60,$B:$B),2)):S95),IF(Data!$B$2="",0,"-"))</f>
        <v>-4.3368029270427856E-2</v>
      </c>
      <c r="R95" s="50">
        <f>IFERROR((5.670373*10^-8*(T95+273.15)^4+((Annex!$B$5+Annex!$B$6)*(T95-V95)+Annex!$B$7*(T95-INDEX(T:T,IFERROR(MATCH($B95-Annex!$B$9/60,$B:$B),2)))/(60*($B95-INDEX($B:$B,IFERROR(MATCH($B95-Annex!$B$9/60,$B:$B),2)))))/Annex!$B$8)/1000,IF(Data!$B$2="",0,"-"))</f>
        <v>3.1956463191222438E-2</v>
      </c>
      <c r="S95" s="50">
        <f>IFERROR((5.670373*10^-8*(U95+273.15)^4+((Annex!$B$5+Annex!$B$6)*(U95-V95)+Annex!$B$7*(U95-INDEX(U:U,IFERROR(MATCH($B95-Annex!$B$9/60,$B:$B),2)))/(60*($B95-INDEX($B:$B,IFERROR(MATCH($B95-Annex!$B$9/60,$B:$B),2)))))/Annex!$B$8)/1000,IF(Data!$B$2="",0,"-"))</f>
        <v>-0.10729093016499894</v>
      </c>
      <c r="T95" s="20">
        <v>27.35</v>
      </c>
      <c r="U95" s="20">
        <v>26.204000000000001</v>
      </c>
      <c r="V95" s="20">
        <v>39.359000000000002</v>
      </c>
      <c r="W95" s="20">
        <v>807.43499999999995</v>
      </c>
      <c r="X95" s="20">
        <v>645.66</v>
      </c>
      <c r="Y95" s="20">
        <v>453.62400000000002</v>
      </c>
      <c r="Z95" s="20">
        <v>9.8999999999999993E+37</v>
      </c>
      <c r="AA95" s="20">
        <v>236.40799999999999</v>
      </c>
      <c r="AB95" s="20">
        <v>195.55799999999999</v>
      </c>
      <c r="AC95" s="20">
        <v>173.126</v>
      </c>
      <c r="AD95" s="20">
        <v>582.9</v>
      </c>
      <c r="AE95" s="20">
        <v>102.264</v>
      </c>
      <c r="AF95" s="20">
        <v>41.93</v>
      </c>
      <c r="AG95" s="20">
        <v>36.283999999999999</v>
      </c>
      <c r="AH95" s="20">
        <v>33.279000000000003</v>
      </c>
      <c r="AI95" s="20">
        <v>29.914000000000001</v>
      </c>
    </row>
    <row r="96" spans="1:35" x14ac:dyDescent="0.3">
      <c r="A96" s="5">
        <v>95</v>
      </c>
      <c r="B96" s="19">
        <v>8.6895000014919788</v>
      </c>
      <c r="C96" s="20">
        <v>444.15664299999997</v>
      </c>
      <c r="D96" s="20">
        <v>430.42069600000002</v>
      </c>
      <c r="E96" s="20">
        <v>768.19285200000002</v>
      </c>
      <c r="F96" s="49">
        <f>IFERROR(SUM(C96:E96),IF(Data!$B$2="",0,"-"))</f>
        <v>1642.7701910000001</v>
      </c>
      <c r="G96" s="50">
        <f>IFERROR(F96-Annex!$B$10,IF(Data!$B$2="",0,"-"))</f>
        <v>336.61219100000017</v>
      </c>
      <c r="H96" s="50">
        <f>IFERROR(-14000*(G96-INDEX(G:G,IFERROR(MATCH($B96-Annex!$B$11/60,$B:$B),2)))/(60*($B96-INDEX($B:$B,IFERROR(MATCH($B96-Annex!$B$11/60,$B:$B),2)))),IF(Data!$B$2="",0,"-"))</f>
        <v>109.83508440889146</v>
      </c>
      <c r="I96" s="50">
        <f>IFERROR(AVERAGE(INDEX(K:K,IFERROR(MATCH($B96-Annex!$B$4/60,$B:$B),2)):K96),IF(Data!$B$2="",0,"-"))</f>
        <v>-0.17800715456719093</v>
      </c>
      <c r="J96" s="50">
        <f>IFERROR(AVERAGE(INDEX(L:L,IFERROR(MATCH($B96-Annex!$B$4/60,$B:$B),2)):L96),IF(Data!$B$2="",0,"-"))</f>
        <v>-0.99293801639429113</v>
      </c>
      <c r="K96" s="50">
        <f>IFERROR((5.670373*10^-8*(M96+273.15)^4+((Annex!$B$5+Annex!$B$6)*(M96-O96)+Annex!$B$7*(M96-INDEX(M:M,IFERROR(MATCH($B96-Annex!$B$9/60,$B:$B),2)))/(60*($B96-INDEX($B:$B,IFERROR(MATCH($B96-Annex!$B$9/60,$B:$B),2)))))/Annex!$B$8)/1000,IF(Data!$B$2="",0,"-"))</f>
        <v>-0.16315831101005573</v>
      </c>
      <c r="L96" s="50">
        <f>IFERROR((5.670373*10^-8*(N96+273.15)^4+((Annex!$B$5+Annex!$B$6)*(N96-O96)+Annex!$B$7*(N96-INDEX(N:N,IFERROR(MATCH($B96-Annex!$B$9/60,$B:$B),2)))/(60*($B96-INDEX($B:$B,IFERROR(MATCH($B96-Annex!$B$9/60,$B:$B),2)))))/Annex!$B$8)/1000,IF(Data!$B$2="",0,"-"))</f>
        <v>-1.0407172783707492</v>
      </c>
      <c r="M96" s="20">
        <v>50.98</v>
      </c>
      <c r="N96" s="20">
        <v>40.994999999999997</v>
      </c>
      <c r="O96" s="20">
        <v>80.763999999999996</v>
      </c>
      <c r="P96" s="50">
        <f>IFERROR(AVERAGE(INDEX(R:R,IFERROR(MATCH($B96-Annex!$B$4/60,$B:$B),2)):R96),IF(Data!$B$2="",0,"-"))</f>
        <v>3.5900329003752465E-2</v>
      </c>
      <c r="Q96" s="50">
        <f>IFERROR(AVERAGE(INDEX(S:S,IFERROR(MATCH($B96-Annex!$B$4/60,$B:$B),2)):S96),IF(Data!$B$2="",0,"-"))</f>
        <v>-5.6687656705972901E-2</v>
      </c>
      <c r="R96" s="50">
        <f>IFERROR((5.670373*10^-8*(T96+273.15)^4+((Annex!$B$5+Annex!$B$6)*(T96-V96)+Annex!$B$7*(T96-INDEX(T:T,IFERROR(MATCH($B96-Annex!$B$9/60,$B:$B),2)))/(60*($B96-INDEX($B:$B,IFERROR(MATCH($B96-Annex!$B$9/60,$B:$B),2)))))/Annex!$B$8)/1000,IF(Data!$B$2="",0,"-"))</f>
        <v>1.9171977956485422E-2</v>
      </c>
      <c r="S96" s="50">
        <f>IFERROR((5.670373*10^-8*(U96+273.15)^4+((Annex!$B$5+Annex!$B$6)*(U96-V96)+Annex!$B$7*(U96-INDEX(U:U,IFERROR(MATCH($B96-Annex!$B$9/60,$B:$B),2)))/(60*($B96-INDEX($B:$B,IFERROR(MATCH($B96-Annex!$B$9/60,$B:$B),2)))))/Annex!$B$8)/1000,IF(Data!$B$2="",0,"-"))</f>
        <v>-8.5137488843799472E-2</v>
      </c>
      <c r="T96" s="20">
        <v>27.495000000000001</v>
      </c>
      <c r="U96" s="20">
        <v>26.367000000000001</v>
      </c>
      <c r="V96" s="20">
        <v>39.448999999999998</v>
      </c>
      <c r="W96" s="20">
        <v>834.28099999999995</v>
      </c>
      <c r="X96" s="20">
        <v>662.54899999999998</v>
      </c>
      <c r="Y96" s="20">
        <v>471.92200000000003</v>
      </c>
      <c r="Z96" s="20">
        <v>9.8999999999999993E+37</v>
      </c>
      <c r="AA96" s="20">
        <v>260.39499999999998</v>
      </c>
      <c r="AB96" s="20">
        <v>214.56800000000001</v>
      </c>
      <c r="AC96" s="20">
        <v>184.203</v>
      </c>
      <c r="AD96" s="20">
        <v>585.6</v>
      </c>
      <c r="AE96" s="20">
        <v>104.425</v>
      </c>
      <c r="AF96" s="20">
        <v>42.576999999999998</v>
      </c>
      <c r="AG96" s="20">
        <v>36.805999999999997</v>
      </c>
      <c r="AH96" s="20">
        <v>33.752000000000002</v>
      </c>
      <c r="AI96" s="20">
        <v>30.204999999999998</v>
      </c>
    </row>
    <row r="97" spans="1:35" x14ac:dyDescent="0.3">
      <c r="A97" s="5">
        <v>96</v>
      </c>
      <c r="B97" s="19">
        <v>8.7839999981224537</v>
      </c>
      <c r="C97" s="20">
        <v>444.09695799999997</v>
      </c>
      <c r="D97" s="20">
        <v>430.424057</v>
      </c>
      <c r="E97" s="20">
        <v>768.14990399999999</v>
      </c>
      <c r="F97" s="49">
        <f>IFERROR(SUM(C97:E97),IF(Data!$B$2="",0,"-"))</f>
        <v>1642.6709190000001</v>
      </c>
      <c r="G97" s="50">
        <f>IFERROR(F97-Annex!$B$10,IF(Data!$B$2="",0,"-"))</f>
        <v>336.51291900000024</v>
      </c>
      <c r="H97" s="50">
        <f>IFERROR(-14000*(G97-INDEX(G:G,IFERROR(MATCH($B97-Annex!$B$11/60,$B:$B),2)))/(60*($B97-INDEX($B:$B,IFERROR(MATCH($B97-Annex!$B$11/60,$B:$B),2)))),IF(Data!$B$2="",0,"-"))</f>
        <v>151.64098881271977</v>
      </c>
      <c r="I97" s="50">
        <f>IFERROR(AVERAGE(INDEX(K:K,IFERROR(MATCH($B97-Annex!$B$4/60,$B:$B),2)):K97),IF(Data!$B$2="",0,"-"))</f>
        <v>-0.16121316424919513</v>
      </c>
      <c r="J97" s="50">
        <f>IFERROR(AVERAGE(INDEX(L:L,IFERROR(MATCH($B97-Annex!$B$4/60,$B:$B),2)):L97),IF(Data!$B$2="",0,"-"))</f>
        <v>-1.0112683900521091</v>
      </c>
      <c r="K97" s="50">
        <f>IFERROR((5.670373*10^-8*(M97+273.15)^4+((Annex!$B$5+Annex!$B$6)*(M97-O97)+Annex!$B$7*(M97-INDEX(M:M,IFERROR(MATCH($B97-Annex!$B$9/60,$B:$B),2)))/(60*($B97-INDEX($B:$B,IFERROR(MATCH($B97-Annex!$B$9/60,$B:$B),2)))))/Annex!$B$8)/1000,IF(Data!$B$2="",0,"-"))</f>
        <v>-7.6784882344393401E-2</v>
      </c>
      <c r="L97" s="50">
        <f>IFERROR((5.670373*10^-8*(N97+273.15)^4+((Annex!$B$5+Annex!$B$6)*(N97-O97)+Annex!$B$7*(N97-INDEX(N:N,IFERROR(MATCH($B97-Annex!$B$9/60,$B:$B),2)))/(60*($B97-INDEX($B:$B,IFERROR(MATCH($B97-Annex!$B$9/60,$B:$B),2)))))/Annex!$B$8)/1000,IF(Data!$B$2="",0,"-"))</f>
        <v>-1.0674711278083164</v>
      </c>
      <c r="M97" s="20">
        <v>52.084000000000003</v>
      </c>
      <c r="N97" s="20">
        <v>41.642000000000003</v>
      </c>
      <c r="O97" s="20">
        <v>81.206000000000003</v>
      </c>
      <c r="P97" s="50">
        <f>IFERROR(AVERAGE(INDEX(R:R,IFERROR(MATCH($B97-Annex!$B$4/60,$B:$B),2)):R97),IF(Data!$B$2="",0,"-"))</f>
        <v>1.7657767921864652E-2</v>
      </c>
      <c r="Q97" s="50">
        <f>IFERROR(AVERAGE(INDEX(S:S,IFERROR(MATCH($B97-Annex!$B$4/60,$B:$B),2)):S97),IF(Data!$B$2="",0,"-"))</f>
        <v>-7.5603718437282308E-2</v>
      </c>
      <c r="R97" s="50">
        <f>IFERROR((5.670373*10^-8*(T97+273.15)^4+((Annex!$B$5+Annex!$B$6)*(T97-V97)+Annex!$B$7*(T97-INDEX(T:T,IFERROR(MATCH($B97-Annex!$B$9/60,$B:$B),2)))/(60*($B97-INDEX($B:$B,IFERROR(MATCH($B97-Annex!$B$9/60,$B:$B),2)))))/Annex!$B$8)/1000,IF(Data!$B$2="",0,"-"))</f>
        <v>-9.2503520147275246E-3</v>
      </c>
      <c r="S97" s="50">
        <f>IFERROR((5.670373*10^-8*(U97+273.15)^4+((Annex!$B$5+Annex!$B$6)*(U97-V97)+Annex!$B$7*(U97-INDEX(U:U,IFERROR(MATCH($B97-Annex!$B$9/60,$B:$B),2)))/(60*($B97-INDEX($B:$B,IFERROR(MATCH($B97-Annex!$B$9/60,$B:$B),2)))))/Annex!$B$8)/1000,IF(Data!$B$2="",0,"-"))</f>
        <v>-0.11869900988506407</v>
      </c>
      <c r="T97" s="20">
        <v>27.803999999999998</v>
      </c>
      <c r="U97" s="20">
        <v>26.585999999999999</v>
      </c>
      <c r="V97" s="20">
        <v>39.988</v>
      </c>
      <c r="W97" s="20">
        <v>831.27300000000002</v>
      </c>
      <c r="X97" s="20">
        <v>661.99</v>
      </c>
      <c r="Y97" s="20">
        <v>475.71600000000001</v>
      </c>
      <c r="Z97" s="20">
        <v>9.8999999999999993E+37</v>
      </c>
      <c r="AA97" s="20">
        <v>250.291</v>
      </c>
      <c r="AB97" s="20">
        <v>202.358</v>
      </c>
      <c r="AC97" s="20">
        <v>186.25</v>
      </c>
      <c r="AD97" s="20">
        <v>593.23400000000004</v>
      </c>
      <c r="AE97" s="20">
        <v>107.676</v>
      </c>
      <c r="AF97" s="20">
        <v>43.404000000000003</v>
      </c>
      <c r="AG97" s="20">
        <v>37.326999999999998</v>
      </c>
      <c r="AH97" s="20">
        <v>34.371000000000002</v>
      </c>
      <c r="AI97" s="20">
        <v>30.696999999999999</v>
      </c>
    </row>
    <row r="98" spans="1:35" x14ac:dyDescent="0.3">
      <c r="A98" s="5">
        <v>97</v>
      </c>
      <c r="B98" s="19">
        <v>8.8783333310857415</v>
      </c>
      <c r="C98" s="20">
        <v>444.09358900000001</v>
      </c>
      <c r="D98" s="20">
        <v>430.305409</v>
      </c>
      <c r="E98" s="20">
        <v>768.013509</v>
      </c>
      <c r="F98" s="49">
        <f>IFERROR(SUM(C98:E98),IF(Data!$B$2="",0,"-"))</f>
        <v>1642.412507</v>
      </c>
      <c r="G98" s="50">
        <f>IFERROR(F98-Annex!$B$10,IF(Data!$B$2="",0,"-"))</f>
        <v>336.2545070000001</v>
      </c>
      <c r="H98" s="50">
        <f>IFERROR(-14000*(G98-INDEX(G:G,IFERROR(MATCH($B98-Annex!$B$11/60,$B:$B),2)))/(60*($B98-INDEX($B:$B,IFERROR(MATCH($B98-Annex!$B$11/60,$B:$B),2)))),IF(Data!$B$2="",0,"-"))</f>
        <v>205.68991143547439</v>
      </c>
      <c r="I98" s="50">
        <f>IFERROR(AVERAGE(INDEX(K:K,IFERROR(MATCH($B98-Annex!$B$4/60,$B:$B),2)):K98),IF(Data!$B$2="",0,"-"))</f>
        <v>-0.16204357447968265</v>
      </c>
      <c r="J98" s="50">
        <f>IFERROR(AVERAGE(INDEX(L:L,IFERROR(MATCH($B98-Annex!$B$4/60,$B:$B),2)):L98),IF(Data!$B$2="",0,"-"))</f>
        <v>-1.0449103230428289</v>
      </c>
      <c r="K98" s="50">
        <f>IFERROR((5.670373*10^-8*(M98+273.15)^4+((Annex!$B$5+Annex!$B$6)*(M98-O98)+Annex!$B$7*(M98-INDEX(M:M,IFERROR(MATCH($B98-Annex!$B$9/60,$B:$B),2)))/(60*($B98-INDEX($B:$B,IFERROR(MATCH($B98-Annex!$B$9/60,$B:$B),2)))))/Annex!$B$8)/1000,IF(Data!$B$2="",0,"-"))</f>
        <v>-0.23227763574853269</v>
      </c>
      <c r="L98" s="50">
        <f>IFERROR((5.670373*10^-8*(N98+273.15)^4+((Annex!$B$5+Annex!$B$6)*(N98-O98)+Annex!$B$7*(N98-INDEX(N:N,IFERROR(MATCH($B98-Annex!$B$9/60,$B:$B),2)))/(60*($B98-INDEX($B:$B,IFERROR(MATCH($B98-Annex!$B$9/60,$B:$B),2)))))/Annex!$B$8)/1000,IF(Data!$B$2="",0,"-"))</f>
        <v>-1.2188195590950066</v>
      </c>
      <c r="M98" s="20">
        <v>53.1</v>
      </c>
      <c r="N98" s="20">
        <v>42.451000000000001</v>
      </c>
      <c r="O98" s="20">
        <v>86.114000000000004</v>
      </c>
      <c r="P98" s="50">
        <f>IFERROR(AVERAGE(INDEX(R:R,IFERROR(MATCH($B98-Annex!$B$4/60,$B:$B),2)):R98),IF(Data!$B$2="",0,"-"))</f>
        <v>1.5891292992389783E-2</v>
      </c>
      <c r="Q98" s="50">
        <f>IFERROR(AVERAGE(INDEX(S:S,IFERROR(MATCH($B98-Annex!$B$4/60,$B:$B),2)):S98),IF(Data!$B$2="",0,"-"))</f>
        <v>-8.2821180845102121E-2</v>
      </c>
      <c r="R98" s="50">
        <f>IFERROR((5.670373*10^-8*(T98+273.15)^4+((Annex!$B$5+Annex!$B$6)*(T98-V98)+Annex!$B$7*(T98-INDEX(T:T,IFERROR(MATCH($B98-Annex!$B$9/60,$B:$B),2)))/(60*($B98-INDEX($B:$B,IFERROR(MATCH($B98-Annex!$B$9/60,$B:$B),2)))))/Annex!$B$8)/1000,IF(Data!$B$2="",0,"-"))</f>
        <v>2.747014320219222E-2</v>
      </c>
      <c r="S98" s="50">
        <f>IFERROR((5.670373*10^-8*(U98+273.15)^4+((Annex!$B$5+Annex!$B$6)*(U98-V98)+Annex!$B$7*(U98-INDEX(U:U,IFERROR(MATCH($B98-Annex!$B$9/60,$B:$B),2)))/(60*($B98-INDEX($B:$B,IFERROR(MATCH($B98-Annex!$B$9/60,$B:$B),2)))))/Annex!$B$8)/1000,IF(Data!$B$2="",0,"-"))</f>
        <v>-9.9715846680173109E-2</v>
      </c>
      <c r="T98" s="20">
        <v>28.094999999999999</v>
      </c>
      <c r="U98" s="20">
        <v>26.859000000000002</v>
      </c>
      <c r="V98" s="20">
        <v>40.850999999999999</v>
      </c>
      <c r="W98" s="20">
        <v>850.60500000000002</v>
      </c>
      <c r="X98" s="20">
        <v>703.14499999999998</v>
      </c>
      <c r="Y98" s="20">
        <v>457.50599999999997</v>
      </c>
      <c r="Z98" s="20">
        <v>9.8999999999999993E+37</v>
      </c>
      <c r="AA98" s="20">
        <v>213.005</v>
      </c>
      <c r="AB98" s="20">
        <v>180.33099999999999</v>
      </c>
      <c r="AC98" s="20">
        <v>170.107</v>
      </c>
      <c r="AD98" s="20">
        <v>601.56500000000005</v>
      </c>
      <c r="AE98" s="20">
        <v>111.898</v>
      </c>
      <c r="AF98" s="20">
        <v>44.375</v>
      </c>
      <c r="AG98" s="20">
        <v>38.01</v>
      </c>
      <c r="AH98" s="20">
        <v>34.862000000000002</v>
      </c>
      <c r="AI98" s="20">
        <v>31.097000000000001</v>
      </c>
    </row>
    <row r="99" spans="1:35" x14ac:dyDescent="0.3">
      <c r="A99" s="5">
        <v>98</v>
      </c>
      <c r="B99" s="19">
        <v>8.9775000046938658</v>
      </c>
      <c r="C99" s="20">
        <v>444.06332400000002</v>
      </c>
      <c r="D99" s="20">
        <v>430.23809</v>
      </c>
      <c r="E99" s="20">
        <v>768.04381899999998</v>
      </c>
      <c r="F99" s="49">
        <f>IFERROR(SUM(C99:E99),IF(Data!$B$2="",0,"-"))</f>
        <v>1642.345233</v>
      </c>
      <c r="G99" s="50">
        <f>IFERROR(F99-Annex!$B$10,IF(Data!$B$2="",0,"-"))</f>
        <v>336.18723300000011</v>
      </c>
      <c r="H99" s="50">
        <f>IFERROR(-14000*(G99-INDEX(G:G,IFERROR(MATCH($B99-Annex!$B$11/60,$B:$B),2)))/(60*($B99-INDEX($B:$B,IFERROR(MATCH($B99-Annex!$B$11/60,$B:$B),2)))),IF(Data!$B$2="",0,"-"))</f>
        <v>217.47670936771246</v>
      </c>
      <c r="I99" s="50">
        <f>IFERROR(AVERAGE(INDEX(K:K,IFERROR(MATCH($B99-Annex!$B$4/60,$B:$B),2)):K99),IF(Data!$B$2="",0,"-"))</f>
        <v>-0.17187538014889961</v>
      </c>
      <c r="J99" s="50">
        <f>IFERROR(AVERAGE(INDEX(L:L,IFERROR(MATCH($B99-Annex!$B$4/60,$B:$B),2)):L99),IF(Data!$B$2="",0,"-"))</f>
        <v>-1.076154013625428</v>
      </c>
      <c r="K99" s="50">
        <f>IFERROR((5.670373*10^-8*(M99+273.15)^4+((Annex!$B$5+Annex!$B$6)*(M99-O99)+Annex!$B$7*(M99-INDEX(M:M,IFERROR(MATCH($B99-Annex!$B$9/60,$B:$B),2)))/(60*($B99-INDEX($B:$B,IFERROR(MATCH($B99-Annex!$B$9/60,$B:$B),2)))))/Annex!$B$8)/1000,IF(Data!$B$2="",0,"-"))</f>
        <v>-0.31268638673728183</v>
      </c>
      <c r="L99" s="50">
        <f>IFERROR((5.670373*10^-8*(N99+273.15)^4+((Annex!$B$5+Annex!$B$6)*(N99-O99)+Annex!$B$7*(N99-INDEX(N:N,IFERROR(MATCH($B99-Annex!$B$9/60,$B:$B),2)))/(60*($B99-INDEX($B:$B,IFERROR(MATCH($B99-Annex!$B$9/60,$B:$B),2)))))/Annex!$B$8)/1000,IF(Data!$B$2="",0,"-"))</f>
        <v>-1.2747880006986057</v>
      </c>
      <c r="M99" s="20">
        <v>54.311</v>
      </c>
      <c r="N99" s="20">
        <v>43.295999999999999</v>
      </c>
      <c r="O99" s="20">
        <v>89.364000000000004</v>
      </c>
      <c r="P99" s="50">
        <f>IFERROR(AVERAGE(INDEX(R:R,IFERROR(MATCH($B99-Annex!$B$4/60,$B:$B),2)):R99),IF(Data!$B$2="",0,"-"))</f>
        <v>1.2833435869222682E-2</v>
      </c>
      <c r="Q99" s="50">
        <f>IFERROR(AVERAGE(INDEX(S:S,IFERROR(MATCH($B99-Annex!$B$4/60,$B:$B),2)):S99),IF(Data!$B$2="",0,"-"))</f>
        <v>-8.781786481858167E-2</v>
      </c>
      <c r="R99" s="50">
        <f>IFERROR((5.670373*10^-8*(T99+273.15)^4+((Annex!$B$5+Annex!$B$6)*(T99-V99)+Annex!$B$7*(T99-INDEX(T:T,IFERROR(MATCH($B99-Annex!$B$9/60,$B:$B),2)))/(60*($B99-INDEX($B:$B,IFERROR(MATCH($B99-Annex!$B$9/60,$B:$B),2)))))/Annex!$B$8)/1000,IF(Data!$B$2="",0,"-"))</f>
        <v>4.1861001670393423E-3</v>
      </c>
      <c r="S99" s="50">
        <f>IFERROR((5.670373*10^-8*(U99+273.15)^4+((Annex!$B$5+Annex!$B$6)*(U99-V99)+Annex!$B$7*(U99-INDEX(U:U,IFERROR(MATCH($B99-Annex!$B$9/60,$B:$B),2)))/(60*($B99-INDEX($B:$B,IFERROR(MATCH($B99-Annex!$B$9/60,$B:$B),2)))))/Annex!$B$8)/1000,IF(Data!$B$2="",0,"-"))</f>
        <v>-0.10067325285065289</v>
      </c>
      <c r="T99" s="20">
        <v>28.405000000000001</v>
      </c>
      <c r="U99" s="20">
        <v>27.131</v>
      </c>
      <c r="V99" s="20">
        <v>41.497999999999998</v>
      </c>
      <c r="W99" s="20">
        <v>863.90700000000004</v>
      </c>
      <c r="X99" s="20">
        <v>660.31399999999996</v>
      </c>
      <c r="Y99" s="20">
        <v>454.24799999999999</v>
      </c>
      <c r="Z99" s="20">
        <v>9.8999999999999993E+37</v>
      </c>
      <c r="AA99" s="20">
        <v>229.55099999999999</v>
      </c>
      <c r="AB99" s="20">
        <v>184.09200000000001</v>
      </c>
      <c r="AC99" s="20">
        <v>168.101</v>
      </c>
      <c r="AD99" s="20">
        <v>612.31500000000005</v>
      </c>
      <c r="AE99" s="20">
        <v>116.827</v>
      </c>
      <c r="AF99" s="20">
        <v>45.704999999999998</v>
      </c>
      <c r="AG99" s="20">
        <v>38.890999999999998</v>
      </c>
      <c r="AH99" s="20">
        <v>35.511000000000003</v>
      </c>
      <c r="AI99" s="20">
        <v>31.515000000000001</v>
      </c>
    </row>
    <row r="100" spans="1:35" x14ac:dyDescent="0.3">
      <c r="A100" s="5">
        <v>99</v>
      </c>
      <c r="B100" s="19">
        <v>9.0718333376571536</v>
      </c>
      <c r="C100" s="20">
        <v>444.05491899999998</v>
      </c>
      <c r="D100" s="20">
        <v>430.256598</v>
      </c>
      <c r="E100" s="20">
        <v>767.96215299999994</v>
      </c>
      <c r="F100" s="49">
        <f>IFERROR(SUM(C100:E100),IF(Data!$B$2="",0,"-"))</f>
        <v>1642.27367</v>
      </c>
      <c r="G100" s="50">
        <f>IFERROR(F100-Annex!$B$10,IF(Data!$B$2="",0,"-"))</f>
        <v>336.11567000000014</v>
      </c>
      <c r="H100" s="50">
        <f>IFERROR(-14000*(G100-INDEX(G:G,IFERROR(MATCH($B100-Annex!$B$11/60,$B:$B),2)))/(60*($B100-INDEX($B:$B,IFERROR(MATCH($B100-Annex!$B$11/60,$B:$B),2)))),IF(Data!$B$2="",0,"-"))</f>
        <v>257.31406720088239</v>
      </c>
      <c r="I100" s="50">
        <f>IFERROR(AVERAGE(INDEX(K:K,IFERROR(MATCH($B100-Annex!$B$4/60,$B:$B),2)):K100),IF(Data!$B$2="",0,"-"))</f>
        <v>-0.19330724555592643</v>
      </c>
      <c r="J100" s="50">
        <f>IFERROR(AVERAGE(INDEX(L:L,IFERROR(MATCH($B100-Annex!$B$4/60,$B:$B),2)):L100),IF(Data!$B$2="",0,"-"))</f>
        <v>-1.1213379539703718</v>
      </c>
      <c r="K100" s="50">
        <f>IFERROR((5.670373*10^-8*(M100+273.15)^4+((Annex!$B$5+Annex!$B$6)*(M100-O100)+Annex!$B$7*(M100-INDEX(M:M,IFERROR(MATCH($B100-Annex!$B$9/60,$B:$B),2)))/(60*($B100-INDEX($B:$B,IFERROR(MATCH($B100-Annex!$B$9/60,$B:$B),2)))))/Annex!$B$8)/1000,IF(Data!$B$2="",0,"-"))</f>
        <v>-0.2885652884784789</v>
      </c>
      <c r="L100" s="50">
        <f>IFERROR((5.670373*10^-8*(N100+273.15)^4+((Annex!$B$5+Annex!$B$6)*(N100-O100)+Annex!$B$7*(N100-INDEX(N:N,IFERROR(MATCH($B100-Annex!$B$9/60,$B:$B),2)))/(60*($B100-INDEX($B:$B,IFERROR(MATCH($B100-Annex!$B$9/60,$B:$B),2)))))/Annex!$B$8)/1000,IF(Data!$B$2="",0,"-"))</f>
        <v>-1.2822212904612447</v>
      </c>
      <c r="M100" s="20">
        <v>55.433</v>
      </c>
      <c r="N100" s="20">
        <v>44.177</v>
      </c>
      <c r="O100" s="20">
        <v>91.069000000000003</v>
      </c>
      <c r="P100" s="50">
        <f>IFERROR(AVERAGE(INDEX(R:R,IFERROR(MATCH($B100-Annex!$B$4/60,$B:$B),2)):R100),IF(Data!$B$2="",0,"-"))</f>
        <v>-4.6305673046046205E-3</v>
      </c>
      <c r="Q100" s="50">
        <f>IFERROR(AVERAGE(INDEX(S:S,IFERROR(MATCH($B100-Annex!$B$4/60,$B:$B),2)):S100),IF(Data!$B$2="",0,"-"))</f>
        <v>-0.11135292777267598</v>
      </c>
      <c r="R100" s="50">
        <f>IFERROR((5.670373*10^-8*(T100+273.15)^4+((Annex!$B$5+Annex!$B$6)*(T100-V100)+Annex!$B$7*(T100-INDEX(T:T,IFERROR(MATCH($B100-Annex!$B$9/60,$B:$B),2)))/(60*($B100-INDEX($B:$B,IFERROR(MATCH($B100-Annex!$B$9/60,$B:$B),2)))))/Annex!$B$8)/1000,IF(Data!$B$2="",0,"-"))</f>
        <v>-6.749460799417005E-2</v>
      </c>
      <c r="S100" s="50">
        <f>IFERROR((5.670373*10^-8*(U100+273.15)^4+((Annex!$B$5+Annex!$B$6)*(U100-V100)+Annex!$B$7*(U100-INDEX(U:U,IFERROR(MATCH($B100-Annex!$B$9/60,$B:$B),2)))/(60*($B100-INDEX($B:$B,IFERROR(MATCH($B100-Annex!$B$9/60,$B:$B),2)))))/Annex!$B$8)/1000,IF(Data!$B$2="",0,"-"))</f>
        <v>-0.16371977854032554</v>
      </c>
      <c r="T100" s="20">
        <v>28.658999999999999</v>
      </c>
      <c r="U100" s="20">
        <v>27.385999999999999</v>
      </c>
      <c r="V100" s="20">
        <v>42.756999999999998</v>
      </c>
      <c r="W100" s="20">
        <v>894.20500000000004</v>
      </c>
      <c r="X100" s="20">
        <v>707.90200000000004</v>
      </c>
      <c r="Y100" s="20">
        <v>461.38799999999998</v>
      </c>
      <c r="Z100" s="20">
        <v>9.8999999999999993E+37</v>
      </c>
      <c r="AA100" s="20">
        <v>238.815</v>
      </c>
      <c r="AB100" s="20">
        <v>181.95400000000001</v>
      </c>
      <c r="AC100" s="20">
        <v>170.917</v>
      </c>
      <c r="AD100" s="20">
        <v>623.89499999999998</v>
      </c>
      <c r="AE100" s="20">
        <v>122.045</v>
      </c>
      <c r="AF100" s="20">
        <v>46.712000000000003</v>
      </c>
      <c r="AG100" s="20">
        <v>39.539000000000001</v>
      </c>
      <c r="AH100" s="20">
        <v>35.978999999999999</v>
      </c>
      <c r="AI100" s="20">
        <v>31.97</v>
      </c>
    </row>
    <row r="101" spans="1:35" x14ac:dyDescent="0.3">
      <c r="A101" s="5">
        <v>100</v>
      </c>
      <c r="B101" s="19">
        <v>9.1660000069532543</v>
      </c>
      <c r="C101" s="20">
        <v>444.04230999999999</v>
      </c>
      <c r="D101" s="20">
        <v>430.18507099999999</v>
      </c>
      <c r="E101" s="20">
        <v>767.96551599999998</v>
      </c>
      <c r="F101" s="49">
        <f>IFERROR(SUM(C101:E101),IF(Data!$B$2="",0,"-"))</f>
        <v>1642.1928969999999</v>
      </c>
      <c r="G101" s="50">
        <f>IFERROR(F101-Annex!$B$10,IF(Data!$B$2="",0,"-"))</f>
        <v>336.034897</v>
      </c>
      <c r="H101" s="50">
        <f>IFERROR(-14000*(G101-INDEX(G:G,IFERROR(MATCH($B101-Annex!$B$11/60,$B:$B),2)))/(60*($B101-INDEX($B:$B,IFERROR(MATCH($B101-Annex!$B$11/60,$B:$B),2)))),IF(Data!$B$2="",0,"-"))</f>
        <v>255.38381464844011</v>
      </c>
      <c r="I101" s="50">
        <f>IFERROR(AVERAGE(INDEX(K:K,IFERROR(MATCH($B101-Annex!$B$4/60,$B:$B),2)):K101),IF(Data!$B$2="",0,"-"))</f>
        <v>-0.21446753884414302</v>
      </c>
      <c r="J101" s="50">
        <f>IFERROR(AVERAGE(INDEX(L:L,IFERROR(MATCH($B101-Annex!$B$4/60,$B:$B),2)):L101),IF(Data!$B$2="",0,"-"))</f>
        <v>-1.1589132724570119</v>
      </c>
      <c r="K101" s="50">
        <f>IFERROR((5.670373*10^-8*(M101+273.15)^4+((Annex!$B$5+Annex!$B$6)*(M101-O101)+Annex!$B$7*(M101-INDEX(M:M,IFERROR(MATCH($B101-Annex!$B$9/60,$B:$B),2)))/(60*($B101-INDEX($B:$B,IFERROR(MATCH($B101-Annex!$B$9/60,$B:$B),2)))))/Annex!$B$8)/1000,IF(Data!$B$2="",0,"-"))</f>
        <v>-0.28820150614111778</v>
      </c>
      <c r="L101" s="50">
        <f>IFERROR((5.670373*10^-8*(N101+273.15)^4+((Annex!$B$5+Annex!$B$6)*(N101-O101)+Annex!$B$7*(N101-INDEX(N:N,IFERROR(MATCH($B101-Annex!$B$9/60,$B:$B),2)))/(60*($B101-INDEX($B:$B,IFERROR(MATCH($B101-Annex!$B$9/60,$B:$B),2)))))/Annex!$B$8)/1000,IF(Data!$B$2="",0,"-"))</f>
        <v>-1.2193339727411283</v>
      </c>
      <c r="M101" s="20">
        <v>56.52</v>
      </c>
      <c r="N101" s="20">
        <v>45.076000000000001</v>
      </c>
      <c r="O101" s="20">
        <v>91.78</v>
      </c>
      <c r="P101" s="50">
        <f>IFERROR(AVERAGE(INDEX(R:R,IFERROR(MATCH($B101-Annex!$B$4/60,$B:$B),2)):R101),IF(Data!$B$2="",0,"-"))</f>
        <v>-1.7183402973999444E-2</v>
      </c>
      <c r="Q101" s="50">
        <f>IFERROR(AVERAGE(INDEX(S:S,IFERROR(MATCH($B101-Annex!$B$4/60,$B:$B),2)):S101),IF(Data!$B$2="",0,"-"))</f>
        <v>-0.12723054672621667</v>
      </c>
      <c r="R101" s="50">
        <f>IFERROR((5.670373*10^-8*(T101+273.15)^4+((Annex!$B$5+Annex!$B$6)*(T101-V101)+Annex!$B$7*(T101-INDEX(T:T,IFERROR(MATCH($B101-Annex!$B$9/60,$B:$B),2)))/(60*($B101-INDEX($B:$B,IFERROR(MATCH($B101-Annex!$B$9/60,$B:$B),2)))))/Annex!$B$8)/1000,IF(Data!$B$2="",0,"-"))</f>
        <v>-0.12632354532603796</v>
      </c>
      <c r="S101" s="50">
        <f>IFERROR((5.670373*10^-8*(U101+273.15)^4+((Annex!$B$5+Annex!$B$6)*(U101-V101)+Annex!$B$7*(U101-INDEX(U:U,IFERROR(MATCH($B101-Annex!$B$9/60,$B:$B),2)))/(60*($B101-INDEX($B:$B,IFERROR(MATCH($B101-Annex!$B$9/60,$B:$B),2)))))/Annex!$B$8)/1000,IF(Data!$B$2="",0,"-"))</f>
        <v>-0.21537752011850278</v>
      </c>
      <c r="T101" s="20">
        <v>28.896000000000001</v>
      </c>
      <c r="U101" s="20">
        <v>27.603999999999999</v>
      </c>
      <c r="V101" s="20">
        <v>43.584000000000003</v>
      </c>
      <c r="W101" s="20">
        <v>888.23699999999997</v>
      </c>
      <c r="X101" s="20">
        <v>735.39599999999996</v>
      </c>
      <c r="Y101" s="20">
        <v>498.53699999999998</v>
      </c>
      <c r="Z101" s="20">
        <v>9.8999999999999993E+37</v>
      </c>
      <c r="AA101" s="20">
        <v>236.62700000000001</v>
      </c>
      <c r="AB101" s="20">
        <v>189.292</v>
      </c>
      <c r="AC101" s="20">
        <v>170.089</v>
      </c>
      <c r="AD101" s="20">
        <v>627.78599999999994</v>
      </c>
      <c r="AE101" s="20">
        <v>126.417</v>
      </c>
      <c r="AF101" s="20">
        <v>47.826999999999998</v>
      </c>
      <c r="AG101" s="20">
        <v>40.113999999999997</v>
      </c>
      <c r="AH101" s="20">
        <v>36.427999999999997</v>
      </c>
      <c r="AI101" s="20">
        <v>32.314999999999998</v>
      </c>
    </row>
    <row r="102" spans="1:35" x14ac:dyDescent="0.3">
      <c r="A102" s="5">
        <v>101</v>
      </c>
      <c r="B102" s="19">
        <v>9.2596666747704148</v>
      </c>
      <c r="C102" s="20">
        <v>443.94899199999998</v>
      </c>
      <c r="D102" s="20">
        <v>430.14551799999998</v>
      </c>
      <c r="E102" s="20">
        <v>767.93520599999999</v>
      </c>
      <c r="F102" s="49">
        <f>IFERROR(SUM(C102:E102),IF(Data!$B$2="",0,"-"))</f>
        <v>1642.029716</v>
      </c>
      <c r="G102" s="50">
        <f>IFERROR(F102-Annex!$B$10,IF(Data!$B$2="",0,"-"))</f>
        <v>335.87171600000011</v>
      </c>
      <c r="H102" s="50">
        <f>IFERROR(-14000*(G102-INDEX(G:G,IFERROR(MATCH($B102-Annex!$B$11/60,$B:$B),2)))/(60*($B102-INDEX($B:$B,IFERROR(MATCH($B102-Annex!$B$11/60,$B:$B),2)))),IF(Data!$B$2="",0,"-"))</f>
        <v>287.87820774302355</v>
      </c>
      <c r="I102" s="50">
        <f>IFERROR(AVERAGE(INDEX(K:K,IFERROR(MATCH($B102-Annex!$B$4/60,$B:$B),2)):K102),IF(Data!$B$2="",0,"-"))</f>
        <v>-0.21130185508813118</v>
      </c>
      <c r="J102" s="50">
        <f>IFERROR(AVERAGE(INDEX(L:L,IFERROR(MATCH($B102-Annex!$B$4/60,$B:$B),2)):L102),IF(Data!$B$2="",0,"-"))</f>
        <v>-1.1710094239221058</v>
      </c>
      <c r="K102" s="50">
        <f>IFERROR((5.670373*10^-8*(M102+273.15)^4+((Annex!$B$5+Annex!$B$6)*(M102-O102)+Annex!$B$7*(M102-INDEX(M:M,IFERROR(MATCH($B102-Annex!$B$9/60,$B:$B),2)))/(60*($B102-INDEX($B:$B,IFERROR(MATCH($B102-Annex!$B$9/60,$B:$B),2)))))/Annex!$B$8)/1000,IF(Data!$B$2="",0,"-"))</f>
        <v>-0.11743897515705794</v>
      </c>
      <c r="L102" s="50">
        <f>IFERROR((5.670373*10^-8*(N102+273.15)^4+((Annex!$B$5+Annex!$B$6)*(N102-O102)+Annex!$B$7*(N102-INDEX(N:N,IFERROR(MATCH($B102-Annex!$B$9/60,$B:$B),2)))/(60*($B102-INDEX($B:$B,IFERROR(MATCH($B102-Annex!$B$9/60,$B:$B),2)))))/Annex!$B$8)/1000,IF(Data!$B$2="",0,"-"))</f>
        <v>-1.0937147382796897</v>
      </c>
      <c r="M102" s="20">
        <v>57.784999999999997</v>
      </c>
      <c r="N102" s="20">
        <v>46.046999999999997</v>
      </c>
      <c r="O102" s="20">
        <v>91.441999999999993</v>
      </c>
      <c r="P102" s="50">
        <f>IFERROR(AVERAGE(INDEX(R:R,IFERROR(MATCH($B102-Annex!$B$4/60,$B:$B),2)):R102),IF(Data!$B$2="",0,"-"))</f>
        <v>-4.6840109074686963E-2</v>
      </c>
      <c r="Q102" s="50">
        <f>IFERROR(AVERAGE(INDEX(S:S,IFERROR(MATCH($B102-Annex!$B$4/60,$B:$B),2)):S102),IF(Data!$B$2="",0,"-"))</f>
        <v>-0.14835717971719811</v>
      </c>
      <c r="R102" s="50">
        <f>IFERROR((5.670373*10^-8*(T102+273.15)^4+((Annex!$B$5+Annex!$B$6)*(T102-V102)+Annex!$B$7*(T102-INDEX(T:T,IFERROR(MATCH($B102-Annex!$B$9/60,$B:$B),2)))/(60*($B102-INDEX($B:$B,IFERROR(MATCH($B102-Annex!$B$9/60,$B:$B),2)))))/Annex!$B$8)/1000,IF(Data!$B$2="",0,"-"))</f>
        <v>-0.17564047951359021</v>
      </c>
      <c r="S102" s="50">
        <f>IFERROR((5.670373*10^-8*(U102+273.15)^4+((Annex!$B$5+Annex!$B$6)*(U102-V102)+Annex!$B$7*(U102-INDEX(U:U,IFERROR(MATCH($B102-Annex!$B$9/60,$B:$B),2)))/(60*($B102-INDEX($B:$B,IFERROR(MATCH($B102-Annex!$B$9/60,$B:$B),2)))))/Annex!$B$8)/1000,IF(Data!$B$2="",0,"-"))</f>
        <v>-0.25517736110186884</v>
      </c>
      <c r="T102" s="20">
        <v>29.204999999999998</v>
      </c>
      <c r="U102" s="20">
        <v>27.931999999999999</v>
      </c>
      <c r="V102" s="20">
        <v>45.274000000000001</v>
      </c>
      <c r="W102" s="20">
        <v>890.38400000000001</v>
      </c>
      <c r="X102" s="20">
        <v>726.27599999999995</v>
      </c>
      <c r="Y102" s="20">
        <v>501.416</v>
      </c>
      <c r="Z102" s="20">
        <v>9.8999999999999993E+37</v>
      </c>
      <c r="AA102" s="20">
        <v>234.18299999999999</v>
      </c>
      <c r="AB102" s="20">
        <v>184.44300000000001</v>
      </c>
      <c r="AC102" s="20">
        <v>170.82499999999999</v>
      </c>
      <c r="AD102" s="20">
        <v>632.83000000000004</v>
      </c>
      <c r="AE102" s="20">
        <v>130.839</v>
      </c>
      <c r="AF102" s="20">
        <v>49.750999999999998</v>
      </c>
      <c r="AG102" s="20">
        <v>40.707000000000001</v>
      </c>
      <c r="AH102" s="20">
        <v>36.932000000000002</v>
      </c>
      <c r="AI102" s="20">
        <v>32.752000000000002</v>
      </c>
    </row>
    <row r="103" spans="1:35" x14ac:dyDescent="0.3">
      <c r="A103" s="5">
        <v>102</v>
      </c>
      <c r="B103" s="19">
        <v>9.3530000047758222</v>
      </c>
      <c r="C103" s="20">
        <v>443.96412400000003</v>
      </c>
      <c r="D103" s="20">
        <v>430.09166499999998</v>
      </c>
      <c r="E103" s="20">
        <v>767.91667700000005</v>
      </c>
      <c r="F103" s="49">
        <f>IFERROR(SUM(C103:E103),IF(Data!$B$2="",0,"-"))</f>
        <v>1641.9724660000002</v>
      </c>
      <c r="G103" s="50">
        <f>IFERROR(F103-Annex!$B$10,IF(Data!$B$2="",0,"-"))</f>
        <v>335.81446600000027</v>
      </c>
      <c r="H103" s="50">
        <f>IFERROR(-14000*(G103-INDEX(G:G,IFERROR(MATCH($B103-Annex!$B$11/60,$B:$B),2)))/(60*($B103-INDEX($B:$B,IFERROR(MATCH($B103-Annex!$B$11/60,$B:$B),2)))),IF(Data!$B$2="",0,"-"))</f>
        <v>278.67860818630197</v>
      </c>
      <c r="I103" s="50">
        <f>IFERROR(AVERAGE(INDEX(K:K,IFERROR(MATCH($B103-Annex!$B$4/60,$B:$B),2)):K103),IF(Data!$B$2="",0,"-"))</f>
        <v>-0.19998984289893726</v>
      </c>
      <c r="J103" s="50">
        <f>IFERROR(AVERAGE(INDEX(L:L,IFERROR(MATCH($B103-Annex!$B$4/60,$B:$B),2)):L103),IF(Data!$B$2="",0,"-"))</f>
        <v>-1.1784539600321682</v>
      </c>
      <c r="K103" s="50">
        <f>IFERROR((5.670373*10^-8*(M103+273.15)^4+((Annex!$B$5+Annex!$B$6)*(M103-O103)+Annex!$B$7*(M103-INDEX(M:M,IFERROR(MATCH($B103-Annex!$B$9/60,$B:$B),2)))/(60*($B103-INDEX($B:$B,IFERROR(MATCH($B103-Annex!$B$9/60,$B:$B),2)))))/Annex!$B$8)/1000,IF(Data!$B$2="",0,"-"))</f>
        <v>-8.3974225685698345E-2</v>
      </c>
      <c r="L103" s="50">
        <f>IFERROR((5.670373*10^-8*(N103+273.15)^4+((Annex!$B$5+Annex!$B$6)*(N103-O103)+Annex!$B$7*(N103-INDEX(N:N,IFERROR(MATCH($B103-Annex!$B$9/60,$B:$B),2)))/(60*($B103-INDEX($B:$B,IFERROR(MATCH($B103-Annex!$B$9/60,$B:$B),2)))))/Annex!$B$8)/1000,IF(Data!$B$2="",0,"-"))</f>
        <v>-1.0928290311411859</v>
      </c>
      <c r="M103" s="20">
        <v>58.960999999999999</v>
      </c>
      <c r="N103" s="20">
        <v>47</v>
      </c>
      <c r="O103" s="20">
        <v>93.022999999999996</v>
      </c>
      <c r="P103" s="50">
        <f>IFERROR(AVERAGE(INDEX(R:R,IFERROR(MATCH($B103-Annex!$B$4/60,$B:$B),2)):R103),IF(Data!$B$2="",0,"-"))</f>
        <v>-6.6790851740251705E-2</v>
      </c>
      <c r="Q103" s="50">
        <f>IFERROR(AVERAGE(INDEX(S:S,IFERROR(MATCH($B103-Annex!$B$4/60,$B:$B),2)):S103),IF(Data!$B$2="",0,"-"))</f>
        <v>-0.16903343247465305</v>
      </c>
      <c r="R103" s="50">
        <f>IFERROR((5.670373*10^-8*(T103+273.15)^4+((Annex!$B$5+Annex!$B$6)*(T103-V103)+Annex!$B$7*(T103-INDEX(T:T,IFERROR(MATCH($B103-Annex!$B$9/60,$B:$B),2)))/(60*($B103-INDEX($B:$B,IFERROR(MATCH($B103-Annex!$B$9/60,$B:$B),2)))))/Annex!$B$8)/1000,IF(Data!$B$2="",0,"-"))</f>
        <v>-0.1204832207024677</v>
      </c>
      <c r="S103" s="50">
        <f>IFERROR((5.670373*10^-8*(U103+273.15)^4+((Annex!$B$5+Annex!$B$6)*(U103-V103)+Annex!$B$7*(U103-INDEX(U:U,IFERROR(MATCH($B103-Annex!$B$9/60,$B:$B),2)))/(60*($B103-INDEX($B:$B,IFERROR(MATCH($B103-Annex!$B$9/60,$B:$B),2)))))/Annex!$B$8)/1000,IF(Data!$B$2="",0,"-"))</f>
        <v>-0.22987125814598419</v>
      </c>
      <c r="T103" s="20">
        <v>29.513999999999999</v>
      </c>
      <c r="U103" s="20">
        <v>28.167999999999999</v>
      </c>
      <c r="V103" s="20">
        <v>45.256</v>
      </c>
      <c r="W103" s="20">
        <v>894.81200000000001</v>
      </c>
      <c r="X103" s="20">
        <v>715.37599999999998</v>
      </c>
      <c r="Y103" s="20">
        <v>486.22500000000002</v>
      </c>
      <c r="Z103" s="20">
        <v>9.8999999999999993E+37</v>
      </c>
      <c r="AA103" s="20">
        <v>226.24100000000001</v>
      </c>
      <c r="AB103" s="20">
        <v>170.40199999999999</v>
      </c>
      <c r="AC103" s="20">
        <v>161.001</v>
      </c>
      <c r="AD103" s="20">
        <v>636.98699999999997</v>
      </c>
      <c r="AE103" s="20">
        <v>135.56899999999999</v>
      </c>
      <c r="AF103" s="20">
        <v>50.765999999999998</v>
      </c>
      <c r="AG103" s="20">
        <v>41.317999999999998</v>
      </c>
      <c r="AH103" s="20">
        <v>37.453000000000003</v>
      </c>
      <c r="AI103" s="20">
        <v>33.207000000000001</v>
      </c>
    </row>
    <row r="104" spans="1:35" x14ac:dyDescent="0.3">
      <c r="A104" s="5">
        <v>103</v>
      </c>
      <c r="B104" s="19">
        <v>9.4471666740719229</v>
      </c>
      <c r="C104" s="20">
        <v>443.89434399999999</v>
      </c>
      <c r="D104" s="20">
        <v>430.03023200000001</v>
      </c>
      <c r="E104" s="20">
        <v>767.845957</v>
      </c>
      <c r="F104" s="49">
        <f>IFERROR(SUM(C104:E104),IF(Data!$B$2="",0,"-"))</f>
        <v>1641.7705329999999</v>
      </c>
      <c r="G104" s="50">
        <f>IFERROR(F104-Annex!$B$10,IF(Data!$B$2="",0,"-"))</f>
        <v>335.61253299999998</v>
      </c>
      <c r="H104" s="50">
        <f>IFERROR(-14000*(G104-INDEX(G:G,IFERROR(MATCH($B104-Annex!$B$11/60,$B:$B),2)))/(60*($B104-INDEX($B:$B,IFERROR(MATCH($B104-Annex!$B$11/60,$B:$B),2)))),IF(Data!$B$2="",0,"-"))</f>
        <v>285.25134441945295</v>
      </c>
      <c r="I104" s="50">
        <f>IFERROR(AVERAGE(INDEX(K:K,IFERROR(MATCH($B104-Annex!$B$4/60,$B:$B),2)):K104),IF(Data!$B$2="",0,"-"))</f>
        <v>-0.17602206086769004</v>
      </c>
      <c r="J104" s="50">
        <f>IFERROR(AVERAGE(INDEX(L:L,IFERROR(MATCH($B104-Annex!$B$4/60,$B:$B),2)):L104),IF(Data!$B$2="",0,"-"))</f>
        <v>-1.1585398472918786</v>
      </c>
      <c r="K104" s="50">
        <f>IFERROR((5.670373*10^-8*(M104+273.15)^4+((Annex!$B$5+Annex!$B$6)*(M104-O104)+Annex!$B$7*(M104-INDEX(M:M,IFERROR(MATCH($B104-Annex!$B$9/60,$B:$B),2)))/(60*($B104-INDEX($B:$B,IFERROR(MATCH($B104-Annex!$B$9/60,$B:$B),2)))))/Annex!$B$8)/1000,IF(Data!$B$2="",0,"-"))</f>
        <v>9.0989591874337403E-2</v>
      </c>
      <c r="L104" s="50">
        <f>IFERROR((5.670373*10^-8*(N104+273.15)^4+((Annex!$B$5+Annex!$B$6)*(N104-O104)+Annex!$B$7*(N104-INDEX(N:N,IFERROR(MATCH($B104-Annex!$B$9/60,$B:$B),2)))/(60*($B104-INDEX($B:$B,IFERROR(MATCH($B104-Annex!$B$9/60,$B:$B),2)))))/Annex!$B$8)/1000,IF(Data!$B$2="",0,"-"))</f>
        <v>-0.92807233862628946</v>
      </c>
      <c r="M104" s="20">
        <v>60.25</v>
      </c>
      <c r="N104" s="20">
        <v>48.012</v>
      </c>
      <c r="O104" s="20">
        <v>91.537999999999997</v>
      </c>
      <c r="P104" s="50">
        <f>IFERROR(AVERAGE(INDEX(R:R,IFERROR(MATCH($B104-Annex!$B$4/60,$B:$B),2)):R104),IF(Data!$B$2="",0,"-"))</f>
        <v>-7.444576579821971E-2</v>
      </c>
      <c r="Q104" s="50">
        <f>IFERROR(AVERAGE(INDEX(S:S,IFERROR(MATCH($B104-Annex!$B$4/60,$B:$B),2)):S104),IF(Data!$B$2="",0,"-"))</f>
        <v>-0.18209848779397828</v>
      </c>
      <c r="R104" s="50">
        <f>IFERROR((5.670373*10^-8*(T104+273.15)^4+((Annex!$B$5+Annex!$B$6)*(T104-V104)+Annex!$B$7*(T104-INDEX(T:T,IFERROR(MATCH($B104-Annex!$B$9/60,$B:$B),2)))/(60*($B104-INDEX($B:$B,IFERROR(MATCH($B104-Annex!$B$9/60,$B:$B),2)))))/Annex!$B$8)/1000,IF(Data!$B$2="",0,"-"))</f>
        <v>-6.2834750420503613E-2</v>
      </c>
      <c r="S104" s="50">
        <f>IFERROR((5.670373*10^-8*(U104+273.15)^4+((Annex!$B$5+Annex!$B$6)*(U104-V104)+Annex!$B$7*(U104-INDEX(U:U,IFERROR(MATCH($B104-Annex!$B$9/60,$B:$B),2)))/(60*($B104-INDEX($B:$B,IFERROR(MATCH($B104-Annex!$B$9/60,$B:$B),2)))))/Annex!$B$8)/1000,IF(Data!$B$2="",0,"-"))</f>
        <v>-0.21015439712034067</v>
      </c>
      <c r="T104" s="20">
        <v>29.867000000000001</v>
      </c>
      <c r="U104" s="20">
        <v>28.466000000000001</v>
      </c>
      <c r="V104" s="20">
        <v>44.975000000000001</v>
      </c>
      <c r="W104" s="20">
        <v>891.71299999999997</v>
      </c>
      <c r="X104" s="20">
        <v>730.21299999999997</v>
      </c>
      <c r="Y104" s="20">
        <v>479.39499999999998</v>
      </c>
      <c r="Z104" s="20">
        <v>9.8999999999999993E+37</v>
      </c>
      <c r="AA104" s="20">
        <v>232.03800000000001</v>
      </c>
      <c r="AB104" s="20">
        <v>184.83699999999999</v>
      </c>
      <c r="AC104" s="20">
        <v>166.12</v>
      </c>
      <c r="AD104" s="20">
        <v>644.63900000000001</v>
      </c>
      <c r="AE104" s="20">
        <v>140.67699999999999</v>
      </c>
      <c r="AF104" s="20">
        <v>51.787999999999997</v>
      </c>
      <c r="AG104" s="20">
        <v>41.685000000000002</v>
      </c>
      <c r="AH104" s="20">
        <v>37.999000000000002</v>
      </c>
      <c r="AI104" s="20">
        <v>33.704999999999998</v>
      </c>
    </row>
    <row r="105" spans="1:35" x14ac:dyDescent="0.3">
      <c r="A105" s="5">
        <v>104</v>
      </c>
      <c r="B105" s="19">
        <v>9.5458333357237279</v>
      </c>
      <c r="C105" s="20">
        <v>443.81363399999998</v>
      </c>
      <c r="D105" s="20">
        <v>429.98563799999999</v>
      </c>
      <c r="E105" s="20">
        <v>767.93856900000003</v>
      </c>
      <c r="F105" s="49">
        <f>IFERROR(SUM(C105:E105),IF(Data!$B$2="",0,"-"))</f>
        <v>1641.7378410000001</v>
      </c>
      <c r="G105" s="50">
        <f>IFERROR(F105-Annex!$B$10,IF(Data!$B$2="",0,"-"))</f>
        <v>335.57984100000021</v>
      </c>
      <c r="H105" s="50">
        <f>IFERROR(-14000*(G105-INDEX(G:G,IFERROR(MATCH($B105-Annex!$B$11/60,$B:$B),2)))/(60*($B105-INDEX($B:$B,IFERROR(MATCH($B105-Annex!$B$11/60,$B:$B),2)))),IF(Data!$B$2="",0,"-"))</f>
        <v>289.09206993624673</v>
      </c>
      <c r="I105" s="50">
        <f>IFERROR(AVERAGE(INDEX(K:K,IFERROR(MATCH($B105-Annex!$B$4/60,$B:$B),2)):K105),IF(Data!$B$2="",0,"-"))</f>
        <v>-0.1488336650325785</v>
      </c>
      <c r="J105" s="50">
        <f>IFERROR(AVERAGE(INDEX(L:L,IFERROR(MATCH($B105-Annex!$B$4/60,$B:$B),2)):L105),IF(Data!$B$2="",0,"-"))</f>
        <v>-1.1454179019589519</v>
      </c>
      <c r="K105" s="50">
        <f>IFERROR((5.670373*10^-8*(M105+273.15)^4+((Annex!$B$5+Annex!$B$6)*(M105-O105)+Annex!$B$7*(M105-INDEX(M:M,IFERROR(MATCH($B105-Annex!$B$9/60,$B:$B),2)))/(60*($B105-INDEX($B:$B,IFERROR(MATCH($B105-Annex!$B$9/60,$B:$B),2)))))/Annex!$B$8)/1000,IF(Data!$B$2="",0,"-"))</f>
        <v>-4.1958864902752115E-2</v>
      </c>
      <c r="L105" s="50">
        <f>IFERROR((5.670373*10^-8*(N105+273.15)^4+((Annex!$B$5+Annex!$B$6)*(N105-O105)+Annex!$B$7*(N105-INDEX(N:N,IFERROR(MATCH($B105-Annex!$B$9/60,$B:$B),2)))/(60*($B105-INDEX($B:$B,IFERROR(MATCH($B105-Annex!$B$9/60,$B:$B),2)))))/Annex!$B$8)/1000,IF(Data!$B$2="",0,"-"))</f>
        <v>-1.1269659417645184</v>
      </c>
      <c r="M105" s="20">
        <v>61.616</v>
      </c>
      <c r="N105" s="20">
        <v>49.045000000000002</v>
      </c>
      <c r="O105" s="20">
        <v>96.44</v>
      </c>
      <c r="P105" s="50">
        <f>IFERROR(AVERAGE(INDEX(R:R,IFERROR(MATCH($B105-Annex!$B$4/60,$B:$B),2)):R105),IF(Data!$B$2="",0,"-"))</f>
        <v>-8.6487316498134875E-2</v>
      </c>
      <c r="Q105" s="50">
        <f>IFERROR(AVERAGE(INDEX(S:S,IFERROR(MATCH($B105-Annex!$B$4/60,$B:$B),2)):S105),IF(Data!$B$2="",0,"-"))</f>
        <v>-0.20009176240199916</v>
      </c>
      <c r="R105" s="50">
        <f>IFERROR((5.670373*10^-8*(T105+273.15)^4+((Annex!$B$5+Annex!$B$6)*(T105-V105)+Annex!$B$7*(T105-INDEX(T:T,IFERROR(MATCH($B105-Annex!$B$9/60,$B:$B),2)))/(60*($B105-INDEX($B:$B,IFERROR(MATCH($B105-Annex!$B$9/60,$B:$B),2)))))/Annex!$B$8)/1000,IF(Data!$B$2="",0,"-"))</f>
        <v>-5.6820711697213935E-2</v>
      </c>
      <c r="S105" s="50">
        <f>IFERROR((5.670373*10^-8*(U105+273.15)^4+((Annex!$B$5+Annex!$B$6)*(U105-V105)+Annex!$B$7*(U105-INDEX(U:U,IFERROR(MATCH($B105-Annex!$B$9/60,$B:$B),2)))/(60*($B105-INDEX($B:$B,IFERROR(MATCH($B105-Annex!$B$9/60,$B:$B),2)))))/Annex!$B$8)/1000,IF(Data!$B$2="",0,"-"))</f>
        <v>-0.22566876893631918</v>
      </c>
      <c r="T105" s="20">
        <v>30.248999999999999</v>
      </c>
      <c r="U105" s="20">
        <v>28.739000000000001</v>
      </c>
      <c r="V105" s="20">
        <v>45.73</v>
      </c>
      <c r="W105" s="20">
        <v>880.82899999999995</v>
      </c>
      <c r="X105" s="20">
        <v>729.71699999999998</v>
      </c>
      <c r="Y105" s="20">
        <v>474.30200000000002</v>
      </c>
      <c r="Z105" s="20">
        <v>9.8999999999999993E+37</v>
      </c>
      <c r="AA105" s="20">
        <v>215.45699999999999</v>
      </c>
      <c r="AB105" s="20">
        <v>162.16399999999999</v>
      </c>
      <c r="AC105" s="20">
        <v>160.09100000000001</v>
      </c>
      <c r="AD105" s="20">
        <v>645.31799999999998</v>
      </c>
      <c r="AE105" s="20">
        <v>144.928</v>
      </c>
      <c r="AF105" s="20">
        <v>52.927999999999997</v>
      </c>
      <c r="AG105" s="20">
        <v>42.475999999999999</v>
      </c>
      <c r="AH105" s="20">
        <v>38.700000000000003</v>
      </c>
      <c r="AI105" s="20">
        <v>34.140999999999998</v>
      </c>
    </row>
    <row r="106" spans="1:35" x14ac:dyDescent="0.3">
      <c r="A106" s="5">
        <v>105</v>
      </c>
      <c r="B106" s="19">
        <v>9.6403333323542029</v>
      </c>
      <c r="C106" s="20">
        <v>443.81951600000002</v>
      </c>
      <c r="D106" s="20">
        <v>429.91830800000002</v>
      </c>
      <c r="E106" s="20">
        <v>767.80553699999996</v>
      </c>
      <c r="F106" s="49">
        <f>IFERROR(SUM(C106:E106),IF(Data!$B$2="",0,"-"))</f>
        <v>1641.543361</v>
      </c>
      <c r="G106" s="50">
        <f>IFERROR(F106-Annex!$B$10,IF(Data!$B$2="",0,"-"))</f>
        <v>335.3853610000001</v>
      </c>
      <c r="H106" s="50">
        <f>IFERROR(-14000*(G106-INDEX(G:G,IFERROR(MATCH($B106-Annex!$B$11/60,$B:$B),2)))/(60*($B106-INDEX($B:$B,IFERROR(MATCH($B106-Annex!$B$11/60,$B:$B),2)))),IF(Data!$B$2="",0,"-"))</f>
        <v>290.92929284321491</v>
      </c>
      <c r="I106" s="50">
        <f>IFERROR(AVERAGE(INDEX(K:K,IFERROR(MATCH($B106-Annex!$B$4/60,$B:$B),2)):K106),IF(Data!$B$2="",0,"-"))</f>
        <v>-8.0337329978484057E-2</v>
      </c>
      <c r="J106" s="50">
        <f>IFERROR(AVERAGE(INDEX(L:L,IFERROR(MATCH($B106-Annex!$B$4/60,$B:$B),2)):L106),IF(Data!$B$2="",0,"-"))</f>
        <v>-1.0971915777552224</v>
      </c>
      <c r="K106" s="50">
        <f>IFERROR((5.670373*10^-8*(M106+273.15)^4+((Annex!$B$5+Annex!$B$6)*(M106-O106)+Annex!$B$7*(M106-INDEX(M:M,IFERROR(MATCH($B106-Annex!$B$9/60,$B:$B),2)))/(60*($B106-INDEX($B:$B,IFERROR(MATCH($B106-Annex!$B$9/60,$B:$B),2)))))/Annex!$B$8)/1000,IF(Data!$B$2="",0,"-"))</f>
        <v>0.1667879586413793</v>
      </c>
      <c r="L106" s="50">
        <f>IFERROR((5.670373*10^-8*(N106+273.15)^4+((Annex!$B$5+Annex!$B$6)*(N106-O106)+Annex!$B$7*(N106-INDEX(N:N,IFERROR(MATCH($B106-Annex!$B$9/60,$B:$B),2)))/(60*($B106-INDEX($B:$B,IFERROR(MATCH($B106-Annex!$B$9/60,$B:$B),2)))))/Annex!$B$8)/1000,IF(Data!$B$2="",0,"-"))</f>
        <v>-0.93720373127250134</v>
      </c>
      <c r="M106" s="20">
        <v>62.953000000000003</v>
      </c>
      <c r="N106" s="20">
        <v>50.103999999999999</v>
      </c>
      <c r="O106" s="20">
        <v>94.619</v>
      </c>
      <c r="P106" s="50">
        <f>IFERROR(AVERAGE(INDEX(R:R,IFERROR(MATCH($B106-Annex!$B$4/60,$B:$B),2)):R106),IF(Data!$B$2="",0,"-"))</f>
        <v>-9.9416577632804967E-2</v>
      </c>
      <c r="Q106" s="50">
        <f>IFERROR(AVERAGE(INDEX(S:S,IFERROR(MATCH($B106-Annex!$B$4/60,$B:$B),2)):S106),IF(Data!$B$2="",0,"-"))</f>
        <v>-0.22389172095993812</v>
      </c>
      <c r="R106" s="50">
        <f>IFERROR((5.670373*10^-8*(T106+273.15)^4+((Annex!$B$5+Annex!$B$6)*(T106-V106)+Annex!$B$7*(T106-INDEX(T:T,IFERROR(MATCH($B106-Annex!$B$9/60,$B:$B),2)))/(60*($B106-INDEX($B:$B,IFERROR(MATCH($B106-Annex!$B$9/60,$B:$B),2)))))/Annex!$B$8)/1000,IF(Data!$B$2="",0,"-"))</f>
        <v>-8.6318727775651263E-2</v>
      </c>
      <c r="S106" s="50">
        <f>IFERROR((5.670373*10^-8*(U106+273.15)^4+((Annex!$B$5+Annex!$B$6)*(U106-V106)+Annex!$B$7*(U106-INDEX(U:U,IFERROR(MATCH($B106-Annex!$B$9/60,$B:$B),2)))/(60*($B106-INDEX($B:$B,IFERROR(MATCH($B106-Annex!$B$9/60,$B:$B),2)))))/Annex!$B$8)/1000,IF(Data!$B$2="",0,"-"))</f>
        <v>-0.26727296275622558</v>
      </c>
      <c r="T106" s="20">
        <v>30.602</v>
      </c>
      <c r="U106" s="20">
        <v>29.02</v>
      </c>
      <c r="V106" s="20">
        <v>46.637</v>
      </c>
      <c r="W106" s="20">
        <v>875.80399999999997</v>
      </c>
      <c r="X106" s="20">
        <v>709.87199999999996</v>
      </c>
      <c r="Y106" s="20">
        <v>434.21199999999999</v>
      </c>
      <c r="Z106" s="20">
        <v>9.8999999999999993E+37</v>
      </c>
      <c r="AA106" s="20">
        <v>212.56100000000001</v>
      </c>
      <c r="AB106" s="20">
        <v>168.3</v>
      </c>
      <c r="AC106" s="20">
        <v>159.255</v>
      </c>
      <c r="AD106" s="20">
        <v>651.54600000000005</v>
      </c>
      <c r="AE106" s="20">
        <v>149.297</v>
      </c>
      <c r="AF106" s="20">
        <v>54.164999999999999</v>
      </c>
      <c r="AG106" s="20">
        <v>43.167000000000002</v>
      </c>
      <c r="AH106" s="20">
        <v>39.534999999999997</v>
      </c>
      <c r="AI106" s="20">
        <v>34.585999999999999</v>
      </c>
    </row>
    <row r="107" spans="1:35" x14ac:dyDescent="0.3">
      <c r="A107" s="5">
        <v>106</v>
      </c>
      <c r="B107" s="19">
        <v>9.7351666667964309</v>
      </c>
      <c r="C107" s="20">
        <v>443.79933599999998</v>
      </c>
      <c r="D107" s="20">
        <v>429.91662700000001</v>
      </c>
      <c r="E107" s="20">
        <v>767.73313499999995</v>
      </c>
      <c r="F107" s="49">
        <f>IFERROR(SUM(C107:E107),IF(Data!$B$2="",0,"-"))</f>
        <v>1641.449098</v>
      </c>
      <c r="G107" s="50">
        <f>IFERROR(F107-Annex!$B$10,IF(Data!$B$2="",0,"-"))</f>
        <v>335.29109800000015</v>
      </c>
      <c r="H107" s="50">
        <f>IFERROR(-14000*(G107-INDEX(G:G,IFERROR(MATCH($B107-Annex!$B$11/60,$B:$B),2)))/(60*($B107-INDEX($B:$B,IFERROR(MATCH($B107-Annex!$B$11/60,$B:$B),2)))),IF(Data!$B$2="",0,"-"))</f>
        <v>294.79282792627555</v>
      </c>
      <c r="I107" s="50">
        <f>IFERROR(AVERAGE(INDEX(K:K,IFERROR(MATCH($B107-Annex!$B$4/60,$B:$B),2)):K107),IF(Data!$B$2="",0,"-"))</f>
        <v>-1.1740243834368166E-2</v>
      </c>
      <c r="J107" s="50">
        <f>IFERROR(AVERAGE(INDEX(L:L,IFERROR(MATCH($B107-Annex!$B$4/60,$B:$B),2)):L107),IF(Data!$B$2="",0,"-"))</f>
        <v>-1.0428970110157405</v>
      </c>
      <c r="K107" s="50">
        <f>IFERROR((5.670373*10^-8*(M107+273.15)^4+((Annex!$B$5+Annex!$B$6)*(M107-O107)+Annex!$B$7*(M107-INDEX(M:M,IFERROR(MATCH($B107-Annex!$B$9/60,$B:$B),2)))/(60*($B107-INDEX($B:$B,IFERROR(MATCH($B107-Annex!$B$9/60,$B:$B),2)))))/Annex!$B$8)/1000,IF(Data!$B$2="",0,"-"))</f>
        <v>0.19161431453033231</v>
      </c>
      <c r="L107" s="50">
        <f>IFERROR((5.670373*10^-8*(N107+273.15)^4+((Annex!$B$5+Annex!$B$6)*(N107-O107)+Annex!$B$7*(N107-INDEX(N:N,IFERROR(MATCH($B107-Annex!$B$9/60,$B:$B),2)))/(60*($B107-INDEX($B:$B,IFERROR(MATCH($B107-Annex!$B$9/60,$B:$B),2)))))/Annex!$B$8)/1000,IF(Data!$B$2="",0,"-"))</f>
        <v>-0.9021593232848697</v>
      </c>
      <c r="M107" s="20">
        <v>64.290000000000006</v>
      </c>
      <c r="N107" s="20">
        <v>51.180999999999997</v>
      </c>
      <c r="O107" s="20">
        <v>95.923000000000002</v>
      </c>
      <c r="P107" s="50">
        <f>IFERROR(AVERAGE(INDEX(R:R,IFERROR(MATCH($B107-Annex!$B$4/60,$B:$B),2)):R107),IF(Data!$B$2="",0,"-"))</f>
        <v>-0.10330472248353002</v>
      </c>
      <c r="Q107" s="50">
        <f>IFERROR(AVERAGE(INDEX(S:S,IFERROR(MATCH($B107-Annex!$B$4/60,$B:$B),2)):S107),IF(Data!$B$2="",0,"-"))</f>
        <v>-0.2357034089857355</v>
      </c>
      <c r="R107" s="50">
        <f>IFERROR((5.670373*10^-8*(T107+273.15)^4+((Annex!$B$5+Annex!$B$6)*(T107-V107)+Annex!$B$7*(T107-INDEX(T:T,IFERROR(MATCH($B107-Annex!$B$9/60,$B:$B),2)))/(60*($B107-INDEX($B:$B,IFERROR(MATCH($B107-Annex!$B$9/60,$B:$B),2)))))/Annex!$B$8)/1000,IF(Data!$B$2="",0,"-"))</f>
        <v>-9.4711621949245456E-2</v>
      </c>
      <c r="S107" s="50">
        <f>IFERROR((5.670373*10^-8*(U107+273.15)^4+((Annex!$B$5+Annex!$B$6)*(U107-V107)+Annex!$B$7*(U107-INDEX(U:U,IFERROR(MATCH($B107-Annex!$B$9/60,$B:$B),2)))/(60*($B107-INDEX($B:$B,IFERROR(MATCH($B107-Annex!$B$9/60,$B:$B),2)))))/Annex!$B$8)/1000,IF(Data!$B$2="",0,"-"))</f>
        <v>-0.24640159472090728</v>
      </c>
      <c r="T107" s="20">
        <v>30.974</v>
      </c>
      <c r="U107" s="20">
        <v>29.355</v>
      </c>
      <c r="V107" s="20">
        <v>47.238</v>
      </c>
      <c r="W107" s="20">
        <v>897.8</v>
      </c>
      <c r="X107" s="20">
        <v>689.71699999999998</v>
      </c>
      <c r="Y107" s="20">
        <v>450.59399999999999</v>
      </c>
      <c r="Z107" s="20">
        <v>9.8999999999999993E+37</v>
      </c>
      <c r="AA107" s="20">
        <v>223.05799999999999</v>
      </c>
      <c r="AB107" s="20">
        <v>181.36799999999999</v>
      </c>
      <c r="AC107" s="20">
        <v>168.21600000000001</v>
      </c>
      <c r="AD107" s="20">
        <v>666.452</v>
      </c>
      <c r="AE107" s="20">
        <v>160.547</v>
      </c>
      <c r="AF107" s="20">
        <v>55.652000000000001</v>
      </c>
      <c r="AG107" s="20">
        <v>43.93</v>
      </c>
      <c r="AH107" s="20">
        <v>40.082999999999998</v>
      </c>
      <c r="AI107" s="20">
        <v>34.975999999999999</v>
      </c>
    </row>
    <row r="108" spans="1:35" x14ac:dyDescent="0.3">
      <c r="A108" s="5">
        <v>107</v>
      </c>
      <c r="B108" s="19">
        <v>9.8296666739042848</v>
      </c>
      <c r="C108" s="20">
        <v>443.679956</v>
      </c>
      <c r="D108" s="20">
        <v>429.83331500000003</v>
      </c>
      <c r="E108" s="20">
        <v>767.79628300000002</v>
      </c>
      <c r="F108" s="49">
        <f>IFERROR(SUM(C108:E108),IF(Data!$B$2="",0,"-"))</f>
        <v>1641.3095539999999</v>
      </c>
      <c r="G108" s="50">
        <f>IFERROR(F108-Annex!$B$10,IF(Data!$B$2="",0,"-"))</f>
        <v>335.15155400000003</v>
      </c>
      <c r="H108" s="50">
        <f>IFERROR(-14000*(G108-INDEX(G:G,IFERROR(MATCH($B108-Annex!$B$11/60,$B:$B),2)))/(60*($B108-INDEX($B:$B,IFERROR(MATCH($B108-Annex!$B$11/60,$B:$B),2)))),IF(Data!$B$2="",0,"-"))</f>
        <v>303.77924504085127</v>
      </c>
      <c r="I108" s="50">
        <f>IFERROR(AVERAGE(INDEX(K:K,IFERROR(MATCH($B108-Annex!$B$4/60,$B:$B),2)):K108),IF(Data!$B$2="",0,"-"))</f>
        <v>3.8123721691590541E-2</v>
      </c>
      <c r="J108" s="50">
        <f>IFERROR(AVERAGE(INDEX(L:L,IFERROR(MATCH($B108-Annex!$B$4/60,$B:$B),2)):L108),IF(Data!$B$2="",0,"-"))</f>
        <v>-1.0271273674101555</v>
      </c>
      <c r="K108" s="50">
        <f>IFERROR((5.670373*10^-8*(M108+273.15)^4+((Annex!$B$5+Annex!$B$6)*(M108-O108)+Annex!$B$7*(M108-INDEX(M:M,IFERROR(MATCH($B108-Annex!$B$9/60,$B:$B),2)))/(60*($B108-INDEX($B:$B,IFERROR(MATCH($B108-Annex!$B$9/60,$B:$B),2)))))/Annex!$B$8)/1000,IF(Data!$B$2="",0,"-"))</f>
        <v>6.0846252540593129E-2</v>
      </c>
      <c r="L108" s="50">
        <f>IFERROR((5.670373*10^-8*(N108+273.15)^4+((Annex!$B$5+Annex!$B$6)*(N108-O108)+Annex!$B$7*(N108-INDEX(N:N,IFERROR(MATCH($B108-Annex!$B$9/60,$B:$B),2)))/(60*($B108-INDEX($B:$B,IFERROR(MATCH($B108-Annex!$B$9/60,$B:$B),2)))))/Annex!$B$8)/1000,IF(Data!$B$2="",0,"-"))</f>
        <v>-1.1089464675020326</v>
      </c>
      <c r="M108" s="20">
        <v>65.691000000000003</v>
      </c>
      <c r="N108" s="20">
        <v>52.195999999999998</v>
      </c>
      <c r="O108" s="20">
        <v>100.393</v>
      </c>
      <c r="P108" s="50">
        <f>IFERROR(AVERAGE(INDEX(R:R,IFERROR(MATCH($B108-Annex!$B$4/60,$B:$B),2)):R108),IF(Data!$B$2="",0,"-"))</f>
        <v>-0.10074455654119709</v>
      </c>
      <c r="Q108" s="50">
        <f>IFERROR(AVERAGE(INDEX(S:S,IFERROR(MATCH($B108-Annex!$B$4/60,$B:$B),2)):S108),IF(Data!$B$2="",0,"-"))</f>
        <v>-0.24686303301306059</v>
      </c>
      <c r="R108" s="50">
        <f>IFERROR((5.670373*10^-8*(T108+273.15)^4+((Annex!$B$5+Annex!$B$6)*(T108-V108)+Annex!$B$7*(T108-INDEX(T:T,IFERROR(MATCH($B108-Annex!$B$9/60,$B:$B),2)))/(60*($B108-INDEX($B:$B,IFERROR(MATCH($B108-Annex!$B$9/60,$B:$B),2)))))/Annex!$B$8)/1000,IF(Data!$B$2="",0,"-"))</f>
        <v>-0.10840238372970748</v>
      </c>
      <c r="S108" s="50">
        <f>IFERROR((5.670373*10^-8*(U108+273.15)^4+((Annex!$B$5+Annex!$B$6)*(U108-V108)+Annex!$B$7*(U108-INDEX(U:U,IFERROR(MATCH($B108-Annex!$B$9/60,$B:$B),2)))/(60*($B108-INDEX($B:$B,IFERROR(MATCH($B108-Annex!$B$9/60,$B:$B),2)))))/Annex!$B$8)/1000,IF(Data!$B$2="",0,"-"))</f>
        <v>-0.29349488830977838</v>
      </c>
      <c r="T108" s="20">
        <v>31.373999999999999</v>
      </c>
      <c r="U108" s="20">
        <v>29.628</v>
      </c>
      <c r="V108" s="20">
        <v>48.313000000000002</v>
      </c>
      <c r="W108" s="20">
        <v>892.61</v>
      </c>
      <c r="X108" s="20">
        <v>741.28599999999994</v>
      </c>
      <c r="Y108" s="20">
        <v>475.01</v>
      </c>
      <c r="Z108" s="20">
        <v>9.8999999999999993E+37</v>
      </c>
      <c r="AA108" s="20">
        <v>221.40899999999999</v>
      </c>
      <c r="AB108" s="20">
        <v>184.577</v>
      </c>
      <c r="AC108" s="20">
        <v>165.399</v>
      </c>
      <c r="AD108" s="20">
        <v>678.3</v>
      </c>
      <c r="AE108" s="20">
        <v>178.16</v>
      </c>
      <c r="AF108" s="20">
        <v>57.308999999999997</v>
      </c>
      <c r="AG108" s="20">
        <v>44.829000000000001</v>
      </c>
      <c r="AH108" s="20">
        <v>40.694000000000003</v>
      </c>
      <c r="AI108" s="20">
        <v>35.426000000000002</v>
      </c>
    </row>
    <row r="109" spans="1:35" x14ac:dyDescent="0.3">
      <c r="A109" s="5">
        <v>108</v>
      </c>
      <c r="B109" s="19">
        <v>9.9240000068675727</v>
      </c>
      <c r="C109" s="20">
        <v>443.67155100000002</v>
      </c>
      <c r="D109" s="20">
        <v>429.78619400000002</v>
      </c>
      <c r="E109" s="20">
        <v>767.65651400000002</v>
      </c>
      <c r="F109" s="49">
        <f>IFERROR(SUM(C109:E109),IF(Data!$B$2="",0,"-"))</f>
        <v>1641.1142589999999</v>
      </c>
      <c r="G109" s="50">
        <f>IFERROR(F109-Annex!$B$10,IF(Data!$B$2="",0,"-"))</f>
        <v>334.95625900000005</v>
      </c>
      <c r="H109" s="50">
        <f>IFERROR(-14000*(G109-INDEX(G:G,IFERROR(MATCH($B109-Annex!$B$11/60,$B:$B),2)))/(60*($B109-INDEX($B:$B,IFERROR(MATCH($B109-Annex!$B$11/60,$B:$B),2)))),IF(Data!$B$2="",0,"-"))</f>
        <v>289.6951202034378</v>
      </c>
      <c r="I109" s="50">
        <f>IFERROR(AVERAGE(INDEX(K:K,IFERROR(MATCH($B109-Annex!$B$4/60,$B:$B),2)):K109),IF(Data!$B$2="",0,"-"))</f>
        <v>4.3949493902221699E-2</v>
      </c>
      <c r="J109" s="50">
        <f>IFERROR(AVERAGE(INDEX(L:L,IFERROR(MATCH($B109-Annex!$B$4/60,$B:$B),2)):L109),IF(Data!$B$2="",0,"-"))</f>
        <v>-1.054285853664563</v>
      </c>
      <c r="K109" s="50">
        <f>IFERROR((5.670373*10^-8*(M109+273.15)^4+((Annex!$B$5+Annex!$B$6)*(M109-O109)+Annex!$B$7*(M109-INDEX(M:M,IFERROR(MATCH($B109-Annex!$B$9/60,$B:$B),2)))/(60*($B109-INDEX($B:$B,IFERROR(MATCH($B109-Annex!$B$9/60,$B:$B),2)))))/Annex!$B$8)/1000,IF(Data!$B$2="",0,"-"))</f>
        <v>-7.6658569682639718E-2</v>
      </c>
      <c r="L109" s="50">
        <f>IFERROR((5.670373*10^-8*(N109+273.15)^4+((Annex!$B$5+Annex!$B$6)*(N109-O109)+Annex!$B$7*(N109-INDEX(N:N,IFERROR(MATCH($B109-Annex!$B$9/60,$B:$B),2)))/(60*($B109-INDEX($B:$B,IFERROR(MATCH($B109-Annex!$B$9/60,$B:$B),2)))))/Annex!$B$8)/1000,IF(Data!$B$2="",0,"-"))</f>
        <v>-1.2838241420605416</v>
      </c>
      <c r="M109" s="20">
        <v>67.105999999999995</v>
      </c>
      <c r="N109" s="20">
        <v>53.316000000000003</v>
      </c>
      <c r="O109" s="20">
        <v>105.178</v>
      </c>
      <c r="P109" s="50">
        <f>IFERROR(AVERAGE(INDEX(R:R,IFERROR(MATCH($B109-Annex!$B$4/60,$B:$B),2)):R109),IF(Data!$B$2="",0,"-"))</f>
        <v>-9.5783368403382335E-2</v>
      </c>
      <c r="Q109" s="50">
        <f>IFERROR(AVERAGE(INDEX(S:S,IFERROR(MATCH($B109-Annex!$B$4/60,$B:$B),2)):S109),IF(Data!$B$2="",0,"-"))</f>
        <v>-0.26005138299418856</v>
      </c>
      <c r="R109" s="50">
        <f>IFERROR((5.670373*10^-8*(T109+273.15)^4+((Annex!$B$5+Annex!$B$6)*(T109-V109)+Annex!$B$7*(T109-INDEX(T:T,IFERROR(MATCH($B109-Annex!$B$9/60,$B:$B),2)))/(60*($B109-INDEX($B:$B,IFERROR(MATCH($B109-Annex!$B$9/60,$B:$B),2)))))/Annex!$B$8)/1000,IF(Data!$B$2="",0,"-"))</f>
        <v>-0.14091216254888694</v>
      </c>
      <c r="S109" s="50">
        <f>IFERROR((5.670373*10^-8*(U109+273.15)^4+((Annex!$B$5+Annex!$B$6)*(U109-V109)+Annex!$B$7*(U109-INDEX(U:U,IFERROR(MATCH($B109-Annex!$B$9/60,$B:$B),2)))/(60*($B109-INDEX($B:$B,IFERROR(MATCH($B109-Annex!$B$9/60,$B:$B),2)))))/Annex!$B$8)/1000,IF(Data!$B$2="",0,"-"))</f>
        <v>-0.34749581096976506</v>
      </c>
      <c r="T109" s="20">
        <v>31.754000000000001</v>
      </c>
      <c r="U109" s="20">
        <v>29.934999999999999</v>
      </c>
      <c r="V109" s="20">
        <v>49.396999999999998</v>
      </c>
      <c r="W109" s="20">
        <v>893.52599999999995</v>
      </c>
      <c r="X109" s="20">
        <v>740.005</v>
      </c>
      <c r="Y109" s="20">
        <v>492.69499999999999</v>
      </c>
      <c r="Z109" s="20">
        <v>9.8999999999999993E+37</v>
      </c>
      <c r="AA109" s="20">
        <v>243.69200000000001</v>
      </c>
      <c r="AB109" s="20">
        <v>186.69499999999999</v>
      </c>
      <c r="AC109" s="20">
        <v>166.41</v>
      </c>
      <c r="AD109" s="20">
        <v>683.68100000000004</v>
      </c>
      <c r="AE109" s="20">
        <v>196.685</v>
      </c>
      <c r="AF109" s="20">
        <v>58.838000000000001</v>
      </c>
      <c r="AG109" s="20">
        <v>45.473999999999997</v>
      </c>
      <c r="AH109" s="20">
        <v>41.320999999999998</v>
      </c>
      <c r="AI109" s="20">
        <v>35.82</v>
      </c>
    </row>
    <row r="110" spans="1:35" x14ac:dyDescent="0.3">
      <c r="A110" s="5">
        <v>109</v>
      </c>
      <c r="B110" s="19">
        <v>10.018166665686294</v>
      </c>
      <c r="C110" s="20">
        <v>443.56310000000002</v>
      </c>
      <c r="D110" s="20">
        <v>429.76347900000002</v>
      </c>
      <c r="E110" s="20">
        <v>767.56305599999996</v>
      </c>
      <c r="F110" s="49">
        <f>IFERROR(SUM(C110:E110),IF(Data!$B$2="",0,"-"))</f>
        <v>1640.889635</v>
      </c>
      <c r="G110" s="50">
        <f>IFERROR(F110-Annex!$B$10,IF(Data!$B$2="",0,"-"))</f>
        <v>334.7316350000001</v>
      </c>
      <c r="H110" s="50">
        <f>IFERROR(-14000*(G110-INDEX(G:G,IFERROR(MATCH($B110-Annex!$B$11/60,$B:$B),2)))/(60*($B110-INDEX($B:$B,IFERROR(MATCH($B110-Annex!$B$11/60,$B:$B),2)))),IF(Data!$B$2="",0,"-"))</f>
        <v>326.36726635351152</v>
      </c>
      <c r="I110" s="50">
        <f>IFERROR(AVERAGE(INDEX(K:K,IFERROR(MATCH($B110-Annex!$B$4/60,$B:$B),2)):K110),IF(Data!$B$2="",0,"-"))</f>
        <v>4.714164963349303E-2</v>
      </c>
      <c r="J110" s="50">
        <f>IFERROR(AVERAGE(INDEX(L:L,IFERROR(MATCH($B110-Annex!$B$4/60,$B:$B),2)):L110),IF(Data!$B$2="",0,"-"))</f>
        <v>-1.0831941300428782</v>
      </c>
      <c r="K110" s="50">
        <f>IFERROR((5.670373*10^-8*(M110+273.15)^4+((Annex!$B$5+Annex!$B$6)*(M110-O110)+Annex!$B$7*(M110-INDEX(M:M,IFERROR(MATCH($B110-Annex!$B$9/60,$B:$B),2)))/(60*($B110-INDEX($B:$B,IFERROR(MATCH($B110-Annex!$B$9/60,$B:$B),2)))))/Annex!$B$8)/1000,IF(Data!$B$2="",0,"-"))</f>
        <v>-6.1629135566799047E-2</v>
      </c>
      <c r="L110" s="50">
        <f>IFERROR((5.670373*10^-8*(N110+273.15)^4+((Annex!$B$5+Annex!$B$6)*(N110-O110)+Annex!$B$7*(N110-INDEX(N:N,IFERROR(MATCH($B110-Annex!$B$9/60,$B:$B),2)))/(60*($B110-INDEX($B:$B,IFERROR(MATCH($B110-Annex!$B$9/60,$B:$B),2)))))/Annex!$B$8)/1000,IF(Data!$B$2="",0,"-"))</f>
        <v>-1.2951869657893949</v>
      </c>
      <c r="M110" s="20">
        <v>68.602000000000004</v>
      </c>
      <c r="N110" s="20">
        <v>54.427</v>
      </c>
      <c r="O110" s="20">
        <v>107.471</v>
      </c>
      <c r="P110" s="50">
        <f>IFERROR(AVERAGE(INDEX(R:R,IFERROR(MATCH($B110-Annex!$B$4/60,$B:$B),2)):R110),IF(Data!$B$2="",0,"-"))</f>
        <v>-9.9357918558961519E-2</v>
      </c>
      <c r="Q110" s="50">
        <f>IFERROR(AVERAGE(INDEX(S:S,IFERROR(MATCH($B110-Annex!$B$4/60,$B:$B),2)):S110),IF(Data!$B$2="",0,"-"))</f>
        <v>-0.2731833737901101</v>
      </c>
      <c r="R110" s="50">
        <f>IFERROR((5.670373*10^-8*(T110+273.15)^4+((Annex!$B$5+Annex!$B$6)*(T110-V110)+Annex!$B$7*(T110-INDEX(T:T,IFERROR(MATCH($B110-Annex!$B$9/60,$B:$B),2)))/(60*($B110-INDEX($B:$B,IFERROR(MATCH($B110-Annex!$B$9/60,$B:$B),2)))))/Annex!$B$8)/1000,IF(Data!$B$2="",0,"-"))</f>
        <v>-0.14550507179152208</v>
      </c>
      <c r="S110" s="50">
        <f>IFERROR((5.670373*10^-8*(U110+273.15)^4+((Annex!$B$5+Annex!$B$6)*(U110-V110)+Annex!$B$7*(U110-INDEX(U:U,IFERROR(MATCH($B110-Annex!$B$9/60,$B:$B),2)))/(60*($B110-INDEX($B:$B,IFERROR(MATCH($B110-Annex!$B$9/60,$B:$B),2)))))/Annex!$B$8)/1000,IF(Data!$B$2="",0,"-"))</f>
        <v>-0.32179519371743476</v>
      </c>
      <c r="T110" s="20">
        <v>32.179000000000002</v>
      </c>
      <c r="U110" s="20">
        <v>30.306000000000001</v>
      </c>
      <c r="V110" s="20">
        <v>50.17</v>
      </c>
      <c r="W110" s="20">
        <v>883.21799999999996</v>
      </c>
      <c r="X110" s="20">
        <v>734.21900000000005</v>
      </c>
      <c r="Y110" s="20">
        <v>501.49400000000003</v>
      </c>
      <c r="Z110" s="20">
        <v>9.8999999999999993E+37</v>
      </c>
      <c r="AA110" s="20">
        <v>237.34800000000001</v>
      </c>
      <c r="AB110" s="20">
        <v>189.44900000000001</v>
      </c>
      <c r="AC110" s="20">
        <v>178.49700000000001</v>
      </c>
      <c r="AD110" s="20">
        <v>692.39300000000003</v>
      </c>
      <c r="AE110" s="20">
        <v>211.41499999999999</v>
      </c>
      <c r="AF110" s="20">
        <v>60.323999999999998</v>
      </c>
      <c r="AG110" s="20">
        <v>45.948</v>
      </c>
      <c r="AH110" s="20">
        <v>42.011000000000003</v>
      </c>
      <c r="AI110" s="20">
        <v>36.384</v>
      </c>
    </row>
    <row r="111" spans="1:35" x14ac:dyDescent="0.3">
      <c r="A111" s="5">
        <v>110</v>
      </c>
      <c r="B111" s="19">
        <v>10.110333339544013</v>
      </c>
      <c r="C111" s="20">
        <v>443.325174</v>
      </c>
      <c r="D111" s="20">
        <v>429.45127500000001</v>
      </c>
      <c r="E111" s="20">
        <v>767.69271500000002</v>
      </c>
      <c r="F111" s="49">
        <f>IFERROR(SUM(C111:E111),IF(Data!$B$2="",0,"-"))</f>
        <v>1640.4691640000001</v>
      </c>
      <c r="G111" s="50">
        <f>IFERROR(F111-Annex!$B$10,IF(Data!$B$2="",0,"-"))</f>
        <v>334.31116400000019</v>
      </c>
      <c r="H111" s="50">
        <f>IFERROR(-14000*(G111-INDEX(G:G,IFERROR(MATCH($B111-Annex!$B$11/60,$B:$B),2)))/(60*($B111-INDEX($B:$B,IFERROR(MATCH($B111-Annex!$B$11/60,$B:$B),2)))),IF(Data!$B$2="",0,"-"))</f>
        <v>405.44188660084319</v>
      </c>
      <c r="I111" s="50">
        <f>IFERROR(AVERAGE(INDEX(K:K,IFERROR(MATCH($B111-Annex!$B$4/60,$B:$B),2)):K111),IF(Data!$B$2="",0,"-"))</f>
        <v>7.8746899744030749E-2</v>
      </c>
      <c r="J111" s="50">
        <f>IFERROR(AVERAGE(INDEX(L:L,IFERROR(MATCH($B111-Annex!$B$4/60,$B:$B),2)):L111),IF(Data!$B$2="",0,"-"))</f>
        <v>-1.0966036952769502</v>
      </c>
      <c r="K111" s="50">
        <f>IFERROR((5.670373*10^-8*(M111+273.15)^4+((Annex!$B$5+Annex!$B$6)*(M111-O111)+Annex!$B$7*(M111-INDEX(M:M,IFERROR(MATCH($B111-Annex!$B$9/60,$B:$B),2)))/(60*($B111-INDEX($B:$B,IFERROR(MATCH($B111-Annex!$B$9/60,$B:$B),2)))))/Annex!$B$8)/1000,IF(Data!$B$2="",0,"-"))</f>
        <v>0.3122263426481014</v>
      </c>
      <c r="L111" s="50">
        <f>IFERROR((5.670373*10^-8*(N111+273.15)^4+((Annex!$B$5+Annex!$B$6)*(N111-O111)+Annex!$B$7*(N111-INDEX(N:N,IFERROR(MATCH($B111-Annex!$B$9/60,$B:$B),2)))/(60*($B111-INDEX($B:$B,IFERROR(MATCH($B111-Annex!$B$9/60,$B:$B),2)))))/Annex!$B$8)/1000,IF(Data!$B$2="",0,"-"))</f>
        <v>-1.0219392952647932</v>
      </c>
      <c r="M111" s="20">
        <v>70.090999999999994</v>
      </c>
      <c r="N111" s="20">
        <v>55.478000000000002</v>
      </c>
      <c r="O111" s="20">
        <v>103.452</v>
      </c>
      <c r="P111" s="50">
        <f>IFERROR(AVERAGE(INDEX(R:R,IFERROR(MATCH($B111-Annex!$B$4/60,$B:$B),2)):R111),IF(Data!$B$2="",0,"-"))</f>
        <v>-0.10360622219445288</v>
      </c>
      <c r="Q111" s="50">
        <f>IFERROR(AVERAGE(INDEX(S:S,IFERROR(MATCH($B111-Annex!$B$4/60,$B:$B),2)):S111),IF(Data!$B$2="",0,"-"))</f>
        <v>-0.28232827647645753</v>
      </c>
      <c r="R111" s="50">
        <f>IFERROR((5.670373*10^-8*(T111+273.15)^4+((Annex!$B$5+Annex!$B$6)*(T111-V111)+Annex!$B$7*(T111-INDEX(T:T,IFERROR(MATCH($B111-Annex!$B$9/60,$B:$B),2)))/(60*($B111-INDEX($B:$B,IFERROR(MATCH($B111-Annex!$B$9/60,$B:$B),2)))))/Annex!$B$8)/1000,IF(Data!$B$2="",0,"-"))</f>
        <v>-9.2572875868943069E-2</v>
      </c>
      <c r="S111" s="50">
        <f>IFERROR((5.670373*10^-8*(U111+273.15)^4+((Annex!$B$5+Annex!$B$6)*(U111-V111)+Annex!$B$7*(U111-INDEX(U:U,IFERROR(MATCH($B111-Annex!$B$9/60,$B:$B),2)))/(60*($B111-INDEX($B:$B,IFERROR(MATCH($B111-Annex!$B$9/60,$B:$B),2)))))/Annex!$B$8)/1000,IF(Data!$B$2="",0,"-"))</f>
        <v>-0.27416871592477238</v>
      </c>
      <c r="T111" s="20">
        <v>32.597999999999999</v>
      </c>
      <c r="U111" s="20">
        <v>30.652000000000001</v>
      </c>
      <c r="V111" s="20">
        <v>50.098999999999997</v>
      </c>
      <c r="W111" s="20">
        <v>893.79100000000005</v>
      </c>
      <c r="X111" s="20">
        <v>700.91800000000001</v>
      </c>
      <c r="Y111" s="20">
        <v>447.79</v>
      </c>
      <c r="Z111" s="20">
        <v>9.8999999999999993E+37</v>
      </c>
      <c r="AA111" s="20">
        <v>202.11</v>
      </c>
      <c r="AB111" s="20">
        <v>170.70599999999999</v>
      </c>
      <c r="AC111" s="20">
        <v>166.87700000000001</v>
      </c>
      <c r="AD111" s="20">
        <v>701.18100000000004</v>
      </c>
      <c r="AE111" s="20">
        <v>228.77699999999999</v>
      </c>
      <c r="AF111" s="20">
        <v>61.548000000000002</v>
      </c>
      <c r="AG111" s="20">
        <v>46.595999999999997</v>
      </c>
      <c r="AH111" s="20">
        <v>42.676000000000002</v>
      </c>
      <c r="AI111" s="20">
        <v>36.779000000000003</v>
      </c>
    </row>
    <row r="112" spans="1:35" x14ac:dyDescent="0.3">
      <c r="A112" s="5">
        <v>111</v>
      </c>
      <c r="B112" s="19">
        <v>10.204499998362735</v>
      </c>
      <c r="C112" s="20">
        <v>443.20579400000003</v>
      </c>
      <c r="D112" s="20">
        <v>429.47988800000002</v>
      </c>
      <c r="E112" s="20">
        <v>767.58999300000005</v>
      </c>
      <c r="F112" s="49">
        <f>IFERROR(SUM(C112:E112),IF(Data!$B$2="",0,"-"))</f>
        <v>1640.2756750000001</v>
      </c>
      <c r="G112" s="50">
        <f>IFERROR(F112-Annex!$B$10,IF(Data!$B$2="",0,"-"))</f>
        <v>334.11767500000019</v>
      </c>
      <c r="H112" s="50">
        <f>IFERROR(-14000*(G112-INDEX(G:G,IFERROR(MATCH($B112-Annex!$B$11/60,$B:$B),2)))/(60*($B112-INDEX($B:$B,IFERROR(MATCH($B112-Annex!$B$11/60,$B:$B),2)))),IF(Data!$B$2="",0,"-"))</f>
        <v>430.76726403511827</v>
      </c>
      <c r="I112" s="50">
        <f>IFERROR(AVERAGE(INDEX(K:K,IFERROR(MATCH($B112-Annex!$B$4/60,$B:$B),2)):K112),IF(Data!$B$2="",0,"-"))</f>
        <v>0.12811462823335362</v>
      </c>
      <c r="J112" s="50">
        <f>IFERROR(AVERAGE(INDEX(L:L,IFERROR(MATCH($B112-Annex!$B$4/60,$B:$B),2)):L112),IF(Data!$B$2="",0,"-"))</f>
        <v>-1.0973730146158327</v>
      </c>
      <c r="K112" s="50">
        <f>IFERROR((5.670373*10^-8*(M112+273.15)^4+((Annex!$B$5+Annex!$B$6)*(M112-O112)+Annex!$B$7*(M112-INDEX(M:M,IFERROR(MATCH($B112-Annex!$B$9/60,$B:$B),2)))/(60*($B112-INDEX($B:$B,IFERROR(MATCH($B112-Annex!$B$9/60,$B:$B),2)))))/Annex!$B$8)/1000,IF(Data!$B$2="",0,"-"))</f>
        <v>0.30361523452250799</v>
      </c>
      <c r="L112" s="50">
        <f>IFERROR((5.670373*10^-8*(N112+273.15)^4+((Annex!$B$5+Annex!$B$6)*(N112-O112)+Annex!$B$7*(N112-INDEX(N:N,IFERROR(MATCH($B112-Annex!$B$9/60,$B:$B),2)))/(60*($B112-INDEX($B:$B,IFERROR(MATCH($B112-Annex!$B$9/60,$B:$B),2)))))/Annex!$B$8)/1000,IF(Data!$B$2="",0,"-"))</f>
        <v>-1.1323511771366956</v>
      </c>
      <c r="M112" s="20">
        <v>71.614999999999995</v>
      </c>
      <c r="N112" s="20">
        <v>56.475999999999999</v>
      </c>
      <c r="O112" s="20">
        <v>105.613</v>
      </c>
      <c r="P112" s="50">
        <f>IFERROR(AVERAGE(INDEX(R:R,IFERROR(MATCH($B112-Annex!$B$4/60,$B:$B),2)):R112),IF(Data!$B$2="",0,"-"))</f>
        <v>-0.10210856428841716</v>
      </c>
      <c r="Q112" s="50">
        <f>IFERROR(AVERAGE(INDEX(S:S,IFERROR(MATCH($B112-Annex!$B$4/60,$B:$B),2)):S112),IF(Data!$B$2="",0,"-"))</f>
        <v>-0.28595408237277009</v>
      </c>
      <c r="R112" s="50">
        <f>IFERROR((5.670373*10^-8*(T112+273.15)^4+((Annex!$B$5+Annex!$B$6)*(T112-V112)+Annex!$B$7*(T112-INDEX(T:T,IFERROR(MATCH($B112-Annex!$B$9/60,$B:$B),2)))/(60*($B112-INDEX($B:$B,IFERROR(MATCH($B112-Annex!$B$9/60,$B:$B),2)))))/Annex!$B$8)/1000,IF(Data!$B$2="",0,"-"))</f>
        <v>-4.6337106354963964E-2</v>
      </c>
      <c r="S112" s="50">
        <f>IFERROR((5.670373*10^-8*(U112+273.15)^4+((Annex!$B$5+Annex!$B$6)*(U112-V112)+Annex!$B$7*(U112-INDEX(U:U,IFERROR(MATCH($B112-Annex!$B$9/60,$B:$B),2)))/(60*($B112-INDEX($B:$B,IFERROR(MATCH($B112-Annex!$B$9/60,$B:$B),2)))))/Annex!$B$8)/1000,IF(Data!$B$2="",0,"-"))</f>
        <v>-0.25104941021050736</v>
      </c>
      <c r="T112" s="20">
        <v>32.942999999999998</v>
      </c>
      <c r="U112" s="20">
        <v>30.905999999999999</v>
      </c>
      <c r="V112" s="20">
        <v>48.994</v>
      </c>
      <c r="W112" s="20">
        <v>874.40800000000002</v>
      </c>
      <c r="X112" s="20">
        <v>704.81</v>
      </c>
      <c r="Y112" s="20">
        <v>472.85</v>
      </c>
      <c r="Z112" s="20">
        <v>9.8999999999999993E+37</v>
      </c>
      <c r="AA112" s="20">
        <v>203.32400000000001</v>
      </c>
      <c r="AB112" s="20">
        <v>168.07300000000001</v>
      </c>
      <c r="AC112" s="20">
        <v>166.06700000000001</v>
      </c>
      <c r="AD112" s="20">
        <v>709.70899999999995</v>
      </c>
      <c r="AE112" s="20">
        <v>250.101</v>
      </c>
      <c r="AF112" s="20">
        <v>62.594000000000001</v>
      </c>
      <c r="AG112" s="20">
        <v>47.387</v>
      </c>
      <c r="AH112" s="20">
        <v>43.323999999999998</v>
      </c>
      <c r="AI112" s="20">
        <v>37.247</v>
      </c>
    </row>
    <row r="113" spans="1:35" x14ac:dyDescent="0.3">
      <c r="A113" s="5">
        <v>112</v>
      </c>
      <c r="B113" s="19">
        <v>10.298833331326023</v>
      </c>
      <c r="C113" s="20">
        <v>443.23774800000001</v>
      </c>
      <c r="D113" s="20">
        <v>429.55141500000002</v>
      </c>
      <c r="E113" s="20">
        <v>767.48222499999997</v>
      </c>
      <c r="F113" s="49">
        <f>IFERROR(SUM(C113:E113),IF(Data!$B$2="",0,"-"))</f>
        <v>1640.2713880000001</v>
      </c>
      <c r="G113" s="50">
        <f>IFERROR(F113-Annex!$B$10,IF(Data!$B$2="",0,"-"))</f>
        <v>334.11338800000021</v>
      </c>
      <c r="H113" s="50">
        <f>IFERROR(-14000*(G113-INDEX(G:G,IFERROR(MATCH($B113-Annex!$B$11/60,$B:$B),2)))/(60*($B113-INDEX($B:$B,IFERROR(MATCH($B113-Annex!$B$11/60,$B:$B),2)))),IF(Data!$B$2="",0,"-"))</f>
        <v>394.81302709730801</v>
      </c>
      <c r="I113" s="50">
        <f>IFERROR(AVERAGE(INDEX(K:K,IFERROR(MATCH($B113-Annex!$B$4/60,$B:$B),2)):K113),IF(Data!$B$2="",0,"-"))</f>
        <v>0.1556414975919341</v>
      </c>
      <c r="J113" s="50">
        <f>IFERROR(AVERAGE(INDEX(L:L,IFERROR(MATCH($B113-Annex!$B$4/60,$B:$B),2)):L113),IF(Data!$B$2="",0,"-"))</f>
        <v>-1.1355555532528154</v>
      </c>
      <c r="K113" s="50">
        <f>IFERROR((5.670373*10^-8*(M113+273.15)^4+((Annex!$B$5+Annex!$B$6)*(M113-O113)+Annex!$B$7*(M113-INDEX(M:M,IFERROR(MATCH($B113-Annex!$B$9/60,$B:$B),2)))/(60*($B113-INDEX($B:$B,IFERROR(MATCH($B113-Annex!$B$9/60,$B:$B),2)))))/Annex!$B$8)/1000,IF(Data!$B$2="",0,"-"))</f>
        <v>0.35947604415144274</v>
      </c>
      <c r="L113" s="50">
        <f>IFERROR((5.670373*10^-8*(N113+273.15)^4+((Annex!$B$5+Annex!$B$6)*(N113-O113)+Annex!$B$7*(N113-INDEX(N:N,IFERROR(MATCH($B113-Annex!$B$9/60,$B:$B),2)))/(60*($B113-INDEX($B:$B,IFERROR(MATCH($B113-Annex!$B$9/60,$B:$B),2)))))/Annex!$B$8)/1000,IF(Data!$B$2="",0,"-"))</f>
        <v>-1.2044815017313808</v>
      </c>
      <c r="M113" s="20">
        <v>73.203000000000003</v>
      </c>
      <c r="N113" s="20">
        <v>57.430999999999997</v>
      </c>
      <c r="O113" s="20">
        <v>107</v>
      </c>
      <c r="P113" s="50">
        <f>IFERROR(AVERAGE(INDEX(R:R,IFERROR(MATCH($B113-Annex!$B$4/60,$B:$B),2)):R113),IF(Data!$B$2="",0,"-"))</f>
        <v>-9.9999609205246281E-2</v>
      </c>
      <c r="Q113" s="50">
        <f>IFERROR(AVERAGE(INDEX(S:S,IFERROR(MATCH($B113-Annex!$B$4/60,$B:$B),2)):S113),IF(Data!$B$2="",0,"-"))</f>
        <v>-0.28912835222711891</v>
      </c>
      <c r="R113" s="50">
        <f>IFERROR((5.670373*10^-8*(T113+273.15)^4+((Annex!$B$5+Annex!$B$6)*(T113-V113)+Annex!$B$7*(T113-INDEX(T:T,IFERROR(MATCH($B113-Annex!$B$9/60,$B:$B),2)))/(60*($B113-INDEX($B:$B,IFERROR(MATCH($B113-Annex!$B$9/60,$B:$B),2)))))/Annex!$B$8)/1000,IF(Data!$B$2="",0,"-"))</f>
        <v>-7.155604219345503E-2</v>
      </c>
      <c r="S113" s="50">
        <f>IFERROR((5.670373*10^-8*(U113+273.15)^4+((Annex!$B$5+Annex!$B$6)*(U113-V113)+Annex!$B$7*(U113-INDEX(U:U,IFERROR(MATCH($B113-Annex!$B$9/60,$B:$B),2)))/(60*($B113-INDEX($B:$B,IFERROR(MATCH($B113-Annex!$B$9/60,$B:$B),2)))))/Annex!$B$8)/1000,IF(Data!$B$2="",0,"-"))</f>
        <v>-0.28949285173666711</v>
      </c>
      <c r="T113" s="20">
        <v>33.354999999999997</v>
      </c>
      <c r="U113" s="20">
        <v>31.227</v>
      </c>
      <c r="V113" s="20">
        <v>49.771000000000001</v>
      </c>
      <c r="W113" s="20">
        <v>896.12199999999996</v>
      </c>
      <c r="X113" s="20">
        <v>728.34900000000005</v>
      </c>
      <c r="Y113" s="20">
        <v>458.65199999999999</v>
      </c>
      <c r="Z113" s="20">
        <v>9.8999999999999993E+37</v>
      </c>
      <c r="AA113" s="20">
        <v>195.63399999999999</v>
      </c>
      <c r="AB113" s="20">
        <v>156.143</v>
      </c>
      <c r="AC113" s="20">
        <v>170.51499999999999</v>
      </c>
      <c r="AD113" s="20">
        <v>709.57899999999995</v>
      </c>
      <c r="AE113" s="20">
        <v>266.18900000000002</v>
      </c>
      <c r="AF113" s="20">
        <v>63.774000000000001</v>
      </c>
      <c r="AG113" s="20">
        <v>48.203000000000003</v>
      </c>
      <c r="AH113" s="20">
        <v>43.945999999999998</v>
      </c>
      <c r="AI113" s="20">
        <v>37.725000000000001</v>
      </c>
    </row>
    <row r="114" spans="1:35" x14ac:dyDescent="0.3">
      <c r="A114" s="5">
        <v>113</v>
      </c>
      <c r="B114" s="19">
        <v>10.392333335475996</v>
      </c>
      <c r="C114" s="20">
        <v>443.20075600000001</v>
      </c>
      <c r="D114" s="20">
        <v>429.59517399999999</v>
      </c>
      <c r="E114" s="20">
        <v>767.35255600000005</v>
      </c>
      <c r="F114" s="49">
        <f>IFERROR(SUM(C114:E114),IF(Data!$B$2="",0,"-"))</f>
        <v>1640.148486</v>
      </c>
      <c r="G114" s="50">
        <f>IFERROR(F114-Annex!$B$10,IF(Data!$B$2="",0,"-"))</f>
        <v>333.99048600000015</v>
      </c>
      <c r="H114" s="50">
        <f>IFERROR(-14000*(G114-INDEX(G:G,IFERROR(MATCH($B114-Annex!$B$11/60,$B:$B),2)))/(60*($B114-INDEX($B:$B,IFERROR(MATCH($B114-Annex!$B$11/60,$B:$B),2)))),IF(Data!$B$2="",0,"-"))</f>
        <v>409.48877589314668</v>
      </c>
      <c r="I114" s="50">
        <f>IFERROR(AVERAGE(INDEX(K:K,IFERROR(MATCH($B114-Annex!$B$4/60,$B:$B),2)):K114),IF(Data!$B$2="",0,"-"))</f>
        <v>0.19488866428691648</v>
      </c>
      <c r="J114" s="50">
        <f>IFERROR(AVERAGE(INDEX(L:L,IFERROR(MATCH($B114-Annex!$B$4/60,$B:$B),2)):L114),IF(Data!$B$2="",0,"-"))</f>
        <v>-1.1701729355777069</v>
      </c>
      <c r="K114" s="50">
        <f>IFERROR((5.670373*10^-8*(M114+273.15)^4+((Annex!$B$5+Annex!$B$6)*(M114-O114)+Annex!$B$7*(M114-INDEX(M:M,IFERROR(MATCH($B114-Annex!$B$9/60,$B:$B),2)))/(60*($B114-INDEX($B:$B,IFERROR(MATCH($B114-Annex!$B$9/60,$B:$B),2)))))/Annex!$B$8)/1000,IF(Data!$B$2="",0,"-"))</f>
        <v>0.46634448139520884</v>
      </c>
      <c r="L114" s="50">
        <f>IFERROR((5.670373*10^-8*(N114+273.15)^4+((Annex!$B$5+Annex!$B$6)*(N114-O114)+Annex!$B$7*(N114-INDEX(N:N,IFERROR(MATCH($B114-Annex!$B$9/60,$B:$B),2)))/(60*($B114-INDEX($B:$B,IFERROR(MATCH($B114-Annex!$B$9/60,$B:$B),2)))))/Annex!$B$8)/1000,IF(Data!$B$2="",0,"-"))</f>
        <v>-1.1444809995591094</v>
      </c>
      <c r="M114" s="20">
        <v>74.814999999999998</v>
      </c>
      <c r="N114" s="20">
        <v>58.5</v>
      </c>
      <c r="O114" s="20">
        <v>107.804</v>
      </c>
      <c r="P114" s="50">
        <f>IFERROR(AVERAGE(INDEX(R:R,IFERROR(MATCH($B114-Annex!$B$4/60,$B:$B),2)):R114),IF(Data!$B$2="",0,"-"))</f>
        <v>-8.7408873535091081E-2</v>
      </c>
      <c r="Q114" s="50">
        <f>IFERROR(AVERAGE(INDEX(S:S,IFERROR(MATCH($B114-Annex!$B$4/60,$B:$B),2)):S114),IF(Data!$B$2="",0,"-"))</f>
        <v>-0.28414867712876463</v>
      </c>
      <c r="R114" s="50">
        <f>IFERROR((5.670373*10^-8*(T114+273.15)^4+((Annex!$B$5+Annex!$B$6)*(T114-V114)+Annex!$B$7*(T114-INDEX(T:T,IFERROR(MATCH($B114-Annex!$B$9/60,$B:$B),2)))/(60*($B114-INDEX($B:$B,IFERROR(MATCH($B114-Annex!$B$9/60,$B:$B),2)))))/Annex!$B$8)/1000,IF(Data!$B$2="",0,"-"))</f>
        <v>-6.5764722581590721E-3</v>
      </c>
      <c r="S114" s="50">
        <f>IFERROR((5.670373*10^-8*(U114+273.15)^4+((Annex!$B$5+Annex!$B$6)*(U114-V114)+Annex!$B$7*(U114-INDEX(U:U,IFERROR(MATCH($B114-Annex!$B$9/60,$B:$B),2)))/(60*($B114-INDEX($B:$B,IFERROR(MATCH($B114-Annex!$B$9/60,$B:$B),2)))))/Annex!$B$8)/1000,IF(Data!$B$2="",0,"-"))</f>
        <v>-0.2115438690324275</v>
      </c>
      <c r="T114" s="20">
        <v>33.755000000000003</v>
      </c>
      <c r="U114" s="20">
        <v>31.571999999999999</v>
      </c>
      <c r="V114" s="20">
        <v>49.54</v>
      </c>
      <c r="W114" s="20">
        <v>894.649</v>
      </c>
      <c r="X114" s="20">
        <v>702.10799999999995</v>
      </c>
      <c r="Y114" s="20">
        <v>480.42899999999997</v>
      </c>
      <c r="Z114" s="20">
        <v>9.8999999999999993E+37</v>
      </c>
      <c r="AA114" s="20">
        <v>215.434</v>
      </c>
      <c r="AB114" s="20">
        <v>177.291</v>
      </c>
      <c r="AC114" s="20">
        <v>185.73599999999999</v>
      </c>
      <c r="AD114" s="20">
        <v>711.25199999999995</v>
      </c>
      <c r="AE114" s="20">
        <v>284.00599999999997</v>
      </c>
      <c r="AF114" s="20">
        <v>64.873000000000005</v>
      </c>
      <c r="AG114" s="20">
        <v>48.863</v>
      </c>
      <c r="AH114" s="20">
        <v>44.790999999999997</v>
      </c>
      <c r="AI114" s="20">
        <v>38.462000000000003</v>
      </c>
    </row>
    <row r="115" spans="1:35" x14ac:dyDescent="0.3">
      <c r="A115" s="5">
        <v>114</v>
      </c>
      <c r="B115" s="19">
        <v>10.486500004772097</v>
      </c>
      <c r="C115" s="20">
        <v>443.132655</v>
      </c>
      <c r="D115" s="20">
        <v>429.60611399999999</v>
      </c>
      <c r="E115" s="20">
        <v>767.19595100000004</v>
      </c>
      <c r="F115" s="49">
        <f>IFERROR(SUM(C115:E115),IF(Data!$B$2="",0,"-"))</f>
        <v>1639.9347200000002</v>
      </c>
      <c r="G115" s="50">
        <f>IFERROR(F115-Annex!$B$10,IF(Data!$B$2="",0,"-"))</f>
        <v>333.7767200000003</v>
      </c>
      <c r="H115" s="50">
        <f>IFERROR(-14000*(G115-INDEX(G:G,IFERROR(MATCH($B115-Annex!$B$11/60,$B:$B),2)))/(60*($B115-INDEX($B:$B,IFERROR(MATCH($B115-Annex!$B$11/60,$B:$B),2)))),IF(Data!$B$2="",0,"-"))</f>
        <v>412.1453185553288</v>
      </c>
      <c r="I115" s="50">
        <f>IFERROR(AVERAGE(INDEX(K:K,IFERROR(MATCH($B115-Annex!$B$4/60,$B:$B),2)):K115),IF(Data!$B$2="",0,"-"))</f>
        <v>0.27304081299380462</v>
      </c>
      <c r="J115" s="50">
        <f>IFERROR(AVERAGE(INDEX(L:L,IFERROR(MATCH($B115-Annex!$B$4/60,$B:$B),2)):L115),IF(Data!$B$2="",0,"-"))</f>
        <v>-1.151699470660938</v>
      </c>
      <c r="K115" s="50">
        <f>IFERROR((5.670373*10^-8*(M115+273.15)^4+((Annex!$B$5+Annex!$B$6)*(M115-O115)+Annex!$B$7*(M115-INDEX(M:M,IFERROR(MATCH($B115-Annex!$B$9/60,$B:$B),2)))/(60*($B115-INDEX($B:$B,IFERROR(MATCH($B115-Annex!$B$9/60,$B:$B),2)))))/Annex!$B$8)/1000,IF(Data!$B$2="",0,"-"))</f>
        <v>0.60791129348881001</v>
      </c>
      <c r="L115" s="50">
        <f>IFERROR((5.670373*10^-8*(N115+273.15)^4+((Annex!$B$5+Annex!$B$6)*(N115-O115)+Annex!$B$7*(N115-INDEX(N:N,IFERROR(MATCH($B115-Annex!$B$9/60,$B:$B),2)))/(60*($B115-INDEX($B:$B,IFERROR(MATCH($B115-Annex!$B$9/60,$B:$B),2)))))/Annex!$B$8)/1000,IF(Data!$B$2="",0,"-"))</f>
        <v>-0.97963221308465165</v>
      </c>
      <c r="M115" s="20">
        <v>76.53</v>
      </c>
      <c r="N115" s="20">
        <v>59.707999999999998</v>
      </c>
      <c r="O115" s="20">
        <v>108.372</v>
      </c>
      <c r="P115" s="50">
        <f>IFERROR(AVERAGE(INDEX(R:R,IFERROR(MATCH($B115-Annex!$B$4/60,$B:$B),2)):R115),IF(Data!$B$2="",0,"-"))</f>
        <v>-6.9715203701471801E-2</v>
      </c>
      <c r="Q115" s="50">
        <f>IFERROR(AVERAGE(INDEX(S:S,IFERROR(MATCH($B115-Annex!$B$4/60,$B:$B),2)):S115),IF(Data!$B$2="",0,"-"))</f>
        <v>-0.27012727800649239</v>
      </c>
      <c r="R115" s="50">
        <f>IFERROR((5.670373*10^-8*(T115+273.15)^4+((Annex!$B$5+Annex!$B$6)*(T115-V115)+Annex!$B$7*(T115-INDEX(T:T,IFERROR(MATCH($B115-Annex!$B$9/60,$B:$B),2)))/(60*($B115-INDEX($B:$B,IFERROR(MATCH($B115-Annex!$B$9/60,$B:$B),2)))))/Annex!$B$8)/1000,IF(Data!$B$2="",0,"-"))</f>
        <v>1.5453305105627464E-2</v>
      </c>
      <c r="S115" s="50">
        <f>IFERROR((5.670373*10^-8*(U115+273.15)^4+((Annex!$B$5+Annex!$B$6)*(U115-V115)+Annex!$B$7*(U115-INDEX(U:U,IFERROR(MATCH($B115-Annex!$B$9/60,$B:$B),2)))/(60*($B115-INDEX($B:$B,IFERROR(MATCH($B115-Annex!$B$9/60,$B:$B),2)))))/Annex!$B$8)/1000,IF(Data!$B$2="",0,"-"))</f>
        <v>-0.19534509445387255</v>
      </c>
      <c r="T115" s="20">
        <v>34.225000000000001</v>
      </c>
      <c r="U115" s="20">
        <v>31.951000000000001</v>
      </c>
      <c r="V115" s="20">
        <v>50.16</v>
      </c>
      <c r="W115" s="20">
        <v>891.19100000000003</v>
      </c>
      <c r="X115" s="20">
        <v>703.83100000000002</v>
      </c>
      <c r="Y115" s="20">
        <v>476.84199999999998</v>
      </c>
      <c r="Z115" s="20">
        <v>9.8999999999999993E+37</v>
      </c>
      <c r="AA115" s="20">
        <v>228.584</v>
      </c>
      <c r="AB115" s="20">
        <v>191.63200000000001</v>
      </c>
      <c r="AC115" s="20">
        <v>185.19800000000001</v>
      </c>
      <c r="AD115" s="20">
        <v>711.16099999999994</v>
      </c>
      <c r="AE115" s="20">
        <v>301.40800000000002</v>
      </c>
      <c r="AF115" s="20">
        <v>66.376999999999995</v>
      </c>
      <c r="AG115" s="20">
        <v>50.017000000000003</v>
      </c>
      <c r="AH115" s="20">
        <v>45.759</v>
      </c>
      <c r="AI115" s="20">
        <v>39.231999999999999</v>
      </c>
    </row>
    <row r="116" spans="1:35" x14ac:dyDescent="0.3">
      <c r="A116" s="5">
        <v>115</v>
      </c>
      <c r="B116" s="19">
        <v>10.580499999923632</v>
      </c>
      <c r="C116" s="20">
        <v>443.03429</v>
      </c>
      <c r="D116" s="20">
        <v>429.63051999999999</v>
      </c>
      <c r="E116" s="20">
        <v>767.20857799999999</v>
      </c>
      <c r="F116" s="49">
        <f>IFERROR(SUM(C116:E116),IF(Data!$B$2="",0,"-"))</f>
        <v>1639.873388</v>
      </c>
      <c r="G116" s="50">
        <f>IFERROR(F116-Annex!$B$10,IF(Data!$B$2="",0,"-"))</f>
        <v>333.71538800000008</v>
      </c>
      <c r="H116" s="50">
        <f>IFERROR(-14000*(G116-INDEX(G:G,IFERROR(MATCH($B116-Annex!$B$11/60,$B:$B),2)))/(60*($B116-INDEX($B:$B,IFERROR(MATCH($B116-Annex!$B$11/60,$B:$B),2)))),IF(Data!$B$2="",0,"-"))</f>
        <v>420.46298424988578</v>
      </c>
      <c r="I116" s="50">
        <f>IFERROR(AVERAGE(INDEX(K:K,IFERROR(MATCH($B116-Annex!$B$4/60,$B:$B),2)):K116),IF(Data!$B$2="",0,"-"))</f>
        <v>0.37567992174086962</v>
      </c>
      <c r="J116" s="50">
        <f>IFERROR(AVERAGE(INDEX(L:L,IFERROR(MATCH($B116-Annex!$B$4/60,$B:$B),2)):L116),IF(Data!$B$2="",0,"-"))</f>
        <v>-1.118040795538026</v>
      </c>
      <c r="K116" s="50">
        <f>IFERROR((5.670373*10^-8*(M116+273.15)^4+((Annex!$B$5+Annex!$B$6)*(M116-O116)+Annex!$B$7*(M116-INDEX(M:M,IFERROR(MATCH($B116-Annex!$B$9/60,$B:$B),2)))/(60*($B116-INDEX($B:$B,IFERROR(MATCH($B116-Annex!$B$9/60,$B:$B),2)))))/Annex!$B$8)/1000,IF(Data!$B$2="",0,"-"))</f>
        <v>0.64181519154681521</v>
      </c>
      <c r="L116" s="50">
        <f>IFERROR((5.670373*10^-8*(N116+273.15)^4+((Annex!$B$5+Annex!$B$6)*(N116-O116)+Annex!$B$7*(N116-INDEX(N:N,IFERROR(MATCH($B116-Annex!$B$9/60,$B:$B),2)))/(60*($B116-INDEX($B:$B,IFERROR(MATCH($B116-Annex!$B$9/60,$B:$B),2)))))/Annex!$B$8)/1000,IF(Data!$B$2="",0,"-"))</f>
        <v>-1.048213416200158</v>
      </c>
      <c r="M116" s="20">
        <v>78.337000000000003</v>
      </c>
      <c r="N116" s="20">
        <v>60.847000000000001</v>
      </c>
      <c r="O116" s="20">
        <v>111.429</v>
      </c>
      <c r="P116" s="50">
        <f>IFERROR(AVERAGE(INDEX(R:R,IFERROR(MATCH($B116-Annex!$B$4/60,$B:$B),2)):R116),IF(Data!$B$2="",0,"-"))</f>
        <v>-6.8271989607337921E-2</v>
      </c>
      <c r="Q116" s="50">
        <f>IFERROR(AVERAGE(INDEX(S:S,IFERROR(MATCH($B116-Annex!$B$4/60,$B:$B),2)):S116),IF(Data!$B$2="",0,"-"))</f>
        <v>-0.2683289942791599</v>
      </c>
      <c r="R116" s="50">
        <f>IFERROR((5.670373*10^-8*(T116+273.15)^4+((Annex!$B$5+Annex!$B$6)*(T116-V116)+Annex!$B$7*(T116-INDEX(T:T,IFERROR(MATCH($B116-Annex!$B$9/60,$B:$B),2)))/(60*($B116-INDEX($B:$B,IFERROR(MATCH($B116-Annex!$B$9/60,$B:$B),2)))))/Annex!$B$8)/1000,IF(Data!$B$2="",0,"-"))</f>
        <v>-0.13080966388994977</v>
      </c>
      <c r="S116" s="50">
        <f>IFERROR((5.670373*10^-8*(U116+273.15)^4+((Annex!$B$5+Annex!$B$6)*(U116-V116)+Annex!$B$7*(U116-INDEX(U:U,IFERROR(MATCH($B116-Annex!$B$9/60,$B:$B),2)))/(60*($B116-INDEX($B:$B,IFERROR(MATCH($B116-Annex!$B$9/60,$B:$B),2)))))/Annex!$B$8)/1000,IF(Data!$B$2="",0,"-"))</f>
        <v>-0.33490782487843745</v>
      </c>
      <c r="T116" s="20">
        <v>34.625</v>
      </c>
      <c r="U116" s="20">
        <v>32.314999999999998</v>
      </c>
      <c r="V116" s="20">
        <v>53.188000000000002</v>
      </c>
      <c r="W116" s="20">
        <v>898.36599999999999</v>
      </c>
      <c r="X116" s="20">
        <v>753.05899999999997</v>
      </c>
      <c r="Y116" s="20">
        <v>520.21400000000006</v>
      </c>
      <c r="Z116" s="20">
        <v>9.8999999999999993E+37</v>
      </c>
      <c r="AA116" s="20">
        <v>242.76300000000001</v>
      </c>
      <c r="AB116" s="20">
        <v>196.09200000000001</v>
      </c>
      <c r="AC116" s="20">
        <v>194.54400000000001</v>
      </c>
      <c r="AD116" s="20">
        <v>715.923</v>
      </c>
      <c r="AE116" s="20">
        <v>318.01799999999997</v>
      </c>
      <c r="AF116" s="20">
        <v>68.149000000000001</v>
      </c>
      <c r="AG116" s="20">
        <v>51.033000000000001</v>
      </c>
      <c r="AH116" s="20">
        <v>46.621000000000002</v>
      </c>
      <c r="AI116" s="20">
        <v>39.591999999999999</v>
      </c>
    </row>
    <row r="117" spans="1:35" x14ac:dyDescent="0.3">
      <c r="A117" s="5">
        <v>116</v>
      </c>
      <c r="B117" s="19">
        <v>10.68000000086613</v>
      </c>
      <c r="C117" s="20">
        <v>443.02672899999999</v>
      </c>
      <c r="D117" s="20">
        <v>429.60947599999997</v>
      </c>
      <c r="E117" s="20">
        <v>767.04776300000003</v>
      </c>
      <c r="F117" s="49">
        <f>IFERROR(SUM(C117:E117),IF(Data!$B$2="",0,"-"))</f>
        <v>1639.683968</v>
      </c>
      <c r="G117" s="50">
        <f>IFERROR(F117-Annex!$B$10,IF(Data!$B$2="",0,"-"))</f>
        <v>333.52596800000015</v>
      </c>
      <c r="H117" s="50">
        <f>IFERROR(-14000*(G117-INDEX(G:G,IFERROR(MATCH($B117-Annex!$B$11/60,$B:$B),2)))/(60*($B117-INDEX($B:$B,IFERROR(MATCH($B117-Annex!$B$11/60,$B:$B),2)))),IF(Data!$B$2="",0,"-"))</f>
        <v>417.30525735487578</v>
      </c>
      <c r="I117" s="50">
        <f>IFERROR(AVERAGE(INDEX(K:K,IFERROR(MATCH($B117-Annex!$B$4/60,$B:$B),2)):K117),IF(Data!$B$2="",0,"-"))</f>
        <v>0.43543721442191119</v>
      </c>
      <c r="J117" s="50">
        <f>IFERROR(AVERAGE(INDEX(L:L,IFERROR(MATCH($B117-Annex!$B$4/60,$B:$B),2)):L117),IF(Data!$B$2="",0,"-"))</f>
        <v>-1.146442584167344</v>
      </c>
      <c r="K117" s="50">
        <f>IFERROR((5.670373*10^-8*(M117+273.15)^4+((Annex!$B$5+Annex!$B$6)*(M117-O117)+Annex!$B$7*(M117-INDEX(M:M,IFERROR(MATCH($B117-Annex!$B$9/60,$B:$B),2)))/(60*($B117-INDEX($B:$B,IFERROR(MATCH($B117-Annex!$B$9/60,$B:$B),2)))))/Annex!$B$8)/1000,IF(Data!$B$2="",0,"-"))</f>
        <v>0.35667191320049196</v>
      </c>
      <c r="L117" s="50">
        <f>IFERROR((5.670373*10^-8*(N117+273.15)^4+((Annex!$B$5+Annex!$B$6)*(N117-O117)+Annex!$B$7*(N117-INDEX(N:N,IFERROR(MATCH($B117-Annex!$B$9/60,$B:$B),2)))/(60*($B117-INDEX($B:$B,IFERROR(MATCH($B117-Annex!$B$9/60,$B:$B),2)))))/Annex!$B$8)/1000,IF(Data!$B$2="",0,"-"))</f>
        <v>-1.4939994861946202</v>
      </c>
      <c r="M117" s="20">
        <v>80.277000000000001</v>
      </c>
      <c r="N117" s="20">
        <v>62.009</v>
      </c>
      <c r="O117" s="20">
        <v>119.78700000000001</v>
      </c>
      <c r="P117" s="50">
        <f>IFERROR(AVERAGE(INDEX(R:R,IFERROR(MATCH($B117-Annex!$B$4/60,$B:$B),2)):R117),IF(Data!$B$2="",0,"-"))</f>
        <v>-8.3216157411358932E-2</v>
      </c>
      <c r="Q117" s="50">
        <f>IFERROR(AVERAGE(INDEX(S:S,IFERROR(MATCH($B117-Annex!$B$4/60,$B:$B),2)):S117),IF(Data!$B$2="",0,"-"))</f>
        <v>-0.28908960650200738</v>
      </c>
      <c r="R117" s="50">
        <f>IFERROR((5.670373*10^-8*(T117+273.15)^4+((Annex!$B$5+Annex!$B$6)*(T117-V117)+Annex!$B$7*(T117-INDEX(T:T,IFERROR(MATCH($B117-Annex!$B$9/60,$B:$B),2)))/(60*($B117-INDEX($B:$B,IFERROR(MATCH($B117-Annex!$B$9/60,$B:$B),2)))))/Annex!$B$8)/1000,IF(Data!$B$2="",0,"-"))</f>
        <v>-0.25011424641966906</v>
      </c>
      <c r="S117" s="50">
        <f>IFERROR((5.670373*10^-8*(U117+273.15)^4+((Annex!$B$5+Annex!$B$6)*(U117-V117)+Annex!$B$7*(U117-INDEX(U:U,IFERROR(MATCH($B117-Annex!$B$9/60,$B:$B),2)))/(60*($B117-INDEX($B:$B,IFERROR(MATCH($B117-Annex!$B$9/60,$B:$B),2)))))/Annex!$B$8)/1000,IF(Data!$B$2="",0,"-"))</f>
        <v>-0.46711947927736736</v>
      </c>
      <c r="T117" s="20">
        <v>35.106999999999999</v>
      </c>
      <c r="U117" s="20">
        <v>32.689</v>
      </c>
      <c r="V117" s="20">
        <v>55.746000000000002</v>
      </c>
      <c r="W117" s="20">
        <v>930.82799999999997</v>
      </c>
      <c r="X117" s="20">
        <v>825.88900000000001</v>
      </c>
      <c r="Y117" s="20">
        <v>598.42200000000003</v>
      </c>
      <c r="Z117" s="20">
        <v>9.8999999999999993E+37</v>
      </c>
      <c r="AA117" s="20">
        <v>319.10599999999999</v>
      </c>
      <c r="AB117" s="20">
        <v>248.37799999999999</v>
      </c>
      <c r="AC117" s="20">
        <v>227.93700000000001</v>
      </c>
      <c r="AD117" s="20">
        <v>722.25699999999995</v>
      </c>
      <c r="AE117" s="20">
        <v>328.255</v>
      </c>
      <c r="AF117" s="20">
        <v>69.754000000000005</v>
      </c>
      <c r="AG117" s="20">
        <v>52.005000000000003</v>
      </c>
      <c r="AH117" s="20">
        <v>47.853999999999999</v>
      </c>
      <c r="AI117" s="20">
        <v>40.465000000000003</v>
      </c>
    </row>
    <row r="118" spans="1:35" x14ac:dyDescent="0.3">
      <c r="A118" s="5">
        <v>117</v>
      </c>
      <c r="B118" s="19">
        <v>10.774166670162231</v>
      </c>
      <c r="C118" s="20">
        <v>442.94012700000002</v>
      </c>
      <c r="D118" s="20">
        <v>429.603588</v>
      </c>
      <c r="E118" s="20">
        <v>767.01745300000005</v>
      </c>
      <c r="F118" s="49">
        <f>IFERROR(SUM(C118:E118),IF(Data!$B$2="",0,"-"))</f>
        <v>1639.5611680000002</v>
      </c>
      <c r="G118" s="50">
        <f>IFERROR(F118-Annex!$B$10,IF(Data!$B$2="",0,"-"))</f>
        <v>333.40316800000028</v>
      </c>
      <c r="H118" s="50">
        <f>IFERROR(-14000*(G118-INDEX(G:G,IFERROR(MATCH($B118-Annex!$B$11/60,$B:$B),2)))/(60*($B118-INDEX($B:$B,IFERROR(MATCH($B118-Annex!$B$11/60,$B:$B),2)))),IF(Data!$B$2="",0,"-"))</f>
        <v>423.98171181225405</v>
      </c>
      <c r="I118" s="50">
        <f>IFERROR(AVERAGE(INDEX(K:K,IFERROR(MATCH($B118-Annex!$B$4/60,$B:$B),2)):K118),IF(Data!$B$2="",0,"-"))</f>
        <v>0.40745872969349684</v>
      </c>
      <c r="J118" s="50">
        <f>IFERROR(AVERAGE(INDEX(L:L,IFERROR(MATCH($B118-Annex!$B$4/60,$B:$B),2)):L118),IF(Data!$B$2="",0,"-"))</f>
        <v>-1.2537414585335322</v>
      </c>
      <c r="K118" s="50">
        <f>IFERROR((5.670373*10^-8*(M118+273.15)^4+((Annex!$B$5+Annex!$B$6)*(M118-O118)+Annex!$B$7*(M118-INDEX(M:M,IFERROR(MATCH($B118-Annex!$B$9/60,$B:$B),2)))/(60*($B118-INDEX($B:$B,IFERROR(MATCH($B118-Annex!$B$9/60,$B:$B),2)))))/Annex!$B$8)/1000,IF(Data!$B$2="",0,"-"))</f>
        <v>0.11637694954920096</v>
      </c>
      <c r="L118" s="50">
        <f>IFERROR((5.670373*10^-8*(N118+273.15)^4+((Annex!$B$5+Annex!$B$6)*(N118-O118)+Annex!$B$7*(N118-INDEX(N:N,IFERROR(MATCH($B118-Annex!$B$9/60,$B:$B),2)))/(60*($B118-INDEX($B:$B,IFERROR(MATCH($B118-Annex!$B$9/60,$B:$B),2)))))/Annex!$B$8)/1000,IF(Data!$B$2="",0,"-"))</f>
        <v>-1.7730314158281109</v>
      </c>
      <c r="M118" s="20">
        <v>82.073999999999998</v>
      </c>
      <c r="N118" s="20">
        <v>63.151000000000003</v>
      </c>
      <c r="O118" s="20">
        <v>126.072</v>
      </c>
      <c r="P118" s="50">
        <f>IFERROR(AVERAGE(INDEX(R:R,IFERROR(MATCH($B118-Annex!$B$4/60,$B:$B),2)):R118),IF(Data!$B$2="",0,"-"))</f>
        <v>-9.9687435224212279E-2</v>
      </c>
      <c r="Q118" s="50">
        <f>IFERROR(AVERAGE(INDEX(S:S,IFERROR(MATCH($B118-Annex!$B$4/60,$B:$B),2)):S118),IF(Data!$B$2="",0,"-"))</f>
        <v>-0.31601652232497596</v>
      </c>
      <c r="R118" s="50">
        <f>IFERROR((5.670373*10^-8*(T118+273.15)^4+((Annex!$B$5+Annex!$B$6)*(T118-V118)+Annex!$B$7*(T118-INDEX(T:T,IFERROR(MATCH($B118-Annex!$B$9/60,$B:$B),2)))/(60*($B118-INDEX($B:$B,IFERROR(MATCH($B118-Annex!$B$9/60,$B:$B),2)))))/Annex!$B$8)/1000,IF(Data!$B$2="",0,"-"))</f>
        <v>-0.20787182055891651</v>
      </c>
      <c r="S118" s="50">
        <f>IFERROR((5.670373*10^-8*(U118+273.15)^4+((Annex!$B$5+Annex!$B$6)*(U118-V118)+Annex!$B$7*(U118-INDEX(U:U,IFERROR(MATCH($B118-Annex!$B$9/60,$B:$B),2)))/(60*($B118-INDEX($B:$B,IFERROR(MATCH($B118-Annex!$B$9/60,$B:$B),2)))))/Annex!$B$8)/1000,IF(Data!$B$2="",0,"-"))</f>
        <v>-0.4626571266855522</v>
      </c>
      <c r="T118" s="20">
        <v>35.564999999999998</v>
      </c>
      <c r="U118" s="20">
        <v>33.042000000000002</v>
      </c>
      <c r="V118" s="20">
        <v>55.966999999999999</v>
      </c>
      <c r="W118" s="20">
        <v>924.71900000000005</v>
      </c>
      <c r="X118" s="20">
        <v>820.22199999999998</v>
      </c>
      <c r="Y118" s="20">
        <v>623.61699999999996</v>
      </c>
      <c r="Z118" s="20">
        <v>9.8999999999999993E+37</v>
      </c>
      <c r="AA118" s="20">
        <v>321.19799999999998</v>
      </c>
      <c r="AB118" s="20">
        <v>238.63200000000001</v>
      </c>
      <c r="AC118" s="20">
        <v>230.91800000000001</v>
      </c>
      <c r="AD118" s="20">
        <v>727.10599999999999</v>
      </c>
      <c r="AE118" s="20">
        <v>345.77699999999999</v>
      </c>
      <c r="AF118" s="20">
        <v>71.375</v>
      </c>
      <c r="AG118" s="20">
        <v>52.973999999999997</v>
      </c>
      <c r="AH118" s="20">
        <v>48.948999999999998</v>
      </c>
      <c r="AI118" s="20">
        <v>41.57</v>
      </c>
    </row>
    <row r="119" spans="1:35" x14ac:dyDescent="0.3">
      <c r="A119" s="5">
        <v>118</v>
      </c>
      <c r="B119" s="19">
        <v>10.868500003125519</v>
      </c>
      <c r="C119" s="20">
        <v>442.716499</v>
      </c>
      <c r="D119" s="20">
        <v>429.633036</v>
      </c>
      <c r="E119" s="20">
        <v>766.99472600000001</v>
      </c>
      <c r="F119" s="49">
        <f>IFERROR(SUM(C119:E119),IF(Data!$B$2="",0,"-"))</f>
        <v>1639.3442610000002</v>
      </c>
      <c r="G119" s="50">
        <f>IFERROR(F119-Annex!$B$10,IF(Data!$B$2="",0,"-"))</f>
        <v>333.18626100000029</v>
      </c>
      <c r="H119" s="50">
        <f>IFERROR(-14000*(G119-INDEX(G:G,IFERROR(MATCH($B119-Annex!$B$11/60,$B:$B),2)))/(60*($B119-INDEX($B:$B,IFERROR(MATCH($B119-Annex!$B$11/60,$B:$B),2)))),IF(Data!$B$2="",0,"-"))</f>
        <v>441.42631331474081</v>
      </c>
      <c r="I119" s="50">
        <f>IFERROR(AVERAGE(INDEX(K:K,IFERROR(MATCH($B119-Annex!$B$4/60,$B:$B),2)):K119),IF(Data!$B$2="",0,"-"))</f>
        <v>0.42439673922360699</v>
      </c>
      <c r="J119" s="50">
        <f>IFERROR(AVERAGE(INDEX(L:L,IFERROR(MATCH($B119-Annex!$B$4/60,$B:$B),2)):L119),IF(Data!$B$2="",0,"-"))</f>
        <v>-1.3063972603176015</v>
      </c>
      <c r="K119" s="50">
        <f>IFERROR((5.670373*10^-8*(M119+273.15)^4+((Annex!$B$5+Annex!$B$6)*(M119-O119)+Annex!$B$7*(M119-INDEX(M:M,IFERROR(MATCH($B119-Annex!$B$9/60,$B:$B),2)))/(60*($B119-INDEX($B:$B,IFERROR(MATCH($B119-Annex!$B$9/60,$B:$B),2)))))/Annex!$B$8)/1000,IF(Data!$B$2="",0,"-"))</f>
        <v>0.42218130123327929</v>
      </c>
      <c r="L119" s="50">
        <f>IFERROR((5.670373*10^-8*(N119+273.15)^4+((Annex!$B$5+Annex!$B$6)*(N119-O119)+Annex!$B$7*(N119-INDEX(N:N,IFERROR(MATCH($B119-Annex!$B$9/60,$B:$B),2)))/(60*($B119-INDEX($B:$B,IFERROR(MATCH($B119-Annex!$B$9/60,$B:$B),2)))))/Annex!$B$8)/1000,IF(Data!$B$2="",0,"-"))</f>
        <v>-1.5009417896251802</v>
      </c>
      <c r="M119" s="20">
        <v>83.994</v>
      </c>
      <c r="N119" s="20">
        <v>64.364000000000004</v>
      </c>
      <c r="O119" s="20">
        <v>123.563</v>
      </c>
      <c r="P119" s="50">
        <f>IFERROR(AVERAGE(INDEX(R:R,IFERROR(MATCH($B119-Annex!$B$4/60,$B:$B),2)):R119),IF(Data!$B$2="",0,"-"))</f>
        <v>-0.11219451872693043</v>
      </c>
      <c r="Q119" s="50">
        <f>IFERROR(AVERAGE(INDEX(S:S,IFERROR(MATCH($B119-Annex!$B$4/60,$B:$B),2)):S119),IF(Data!$B$2="",0,"-"))</f>
        <v>-0.32980549398976394</v>
      </c>
      <c r="R119" s="50">
        <f>IFERROR((5.670373*10^-8*(T119+273.15)^4+((Annex!$B$5+Annex!$B$6)*(T119-V119)+Annex!$B$7*(T119-INDEX(T:T,IFERROR(MATCH($B119-Annex!$B$9/60,$B:$B),2)))/(60*($B119-INDEX($B:$B,IFERROR(MATCH($B119-Annex!$B$9/60,$B:$B),2)))))/Annex!$B$8)/1000,IF(Data!$B$2="",0,"-"))</f>
        <v>-0.13388669087399102</v>
      </c>
      <c r="S119" s="50">
        <f>IFERROR((5.670373*10^-8*(U119+273.15)^4+((Annex!$B$5+Annex!$B$6)*(U119-V119)+Annex!$B$7*(U119-INDEX(U:U,IFERROR(MATCH($B119-Annex!$B$9/60,$B:$B),2)))/(60*($B119-INDEX($B:$B,IFERROR(MATCH($B119-Annex!$B$9/60,$B:$B),2)))))/Annex!$B$8)/1000,IF(Data!$B$2="",0,"-"))</f>
        <v>-0.34757221186402337</v>
      </c>
      <c r="T119" s="20">
        <v>36.003999999999998</v>
      </c>
      <c r="U119" s="20">
        <v>33.469000000000001</v>
      </c>
      <c r="V119" s="20">
        <v>54.994999999999997</v>
      </c>
      <c r="W119" s="20">
        <v>914.84500000000003</v>
      </c>
      <c r="X119" s="20">
        <v>804.92</v>
      </c>
      <c r="Y119" s="20">
        <v>573.72199999999998</v>
      </c>
      <c r="Z119" s="20">
        <v>9.8999999999999993E+37</v>
      </c>
      <c r="AA119" s="20">
        <v>301.22000000000003</v>
      </c>
      <c r="AB119" s="20">
        <v>235.595</v>
      </c>
      <c r="AC119" s="20">
        <v>228.209</v>
      </c>
      <c r="AD119" s="20">
        <v>732.923</v>
      </c>
      <c r="AE119" s="20">
        <v>361.72500000000002</v>
      </c>
      <c r="AF119" s="20">
        <v>72.888999999999996</v>
      </c>
      <c r="AG119" s="20">
        <v>53.890999999999998</v>
      </c>
      <c r="AH119" s="20">
        <v>49.972000000000001</v>
      </c>
      <c r="AI119" s="20">
        <v>42.296999999999997</v>
      </c>
    </row>
    <row r="120" spans="1:35" x14ac:dyDescent="0.3">
      <c r="A120" s="5">
        <v>119</v>
      </c>
      <c r="B120" s="19">
        <v>10.958833334734663</v>
      </c>
      <c r="C120" s="20">
        <v>442.716499</v>
      </c>
      <c r="D120" s="20">
        <v>429.59517399999999</v>
      </c>
      <c r="E120" s="20">
        <v>766.88105800000005</v>
      </c>
      <c r="F120" s="49">
        <f>IFERROR(SUM(C120:E120),IF(Data!$B$2="",0,"-"))</f>
        <v>1639.1927310000001</v>
      </c>
      <c r="G120" s="50">
        <f>IFERROR(F120-Annex!$B$10,IF(Data!$B$2="",0,"-"))</f>
        <v>333.03473100000019</v>
      </c>
      <c r="H120" s="50">
        <f>IFERROR(-14000*(G120-INDEX(G:G,IFERROR(MATCH($B120-Annex!$B$11/60,$B:$B),2)))/(60*($B120-INDEX($B:$B,IFERROR(MATCH($B120-Annex!$B$11/60,$B:$B),2)))),IF(Data!$B$2="",0,"-"))</f>
        <v>433.26448932352503</v>
      </c>
      <c r="I120" s="50">
        <f>IFERROR(AVERAGE(INDEX(K:K,IFERROR(MATCH($B120-Annex!$B$4/60,$B:$B),2)):K120),IF(Data!$B$2="",0,"-"))</f>
        <v>0.46586535728291495</v>
      </c>
      <c r="J120" s="50">
        <f>IFERROR(AVERAGE(INDEX(L:L,IFERROR(MATCH($B120-Annex!$B$4/60,$B:$B),2)):L120),IF(Data!$B$2="",0,"-"))</f>
        <v>-1.31643131003141</v>
      </c>
      <c r="K120" s="50">
        <f>IFERROR((5.670373*10^-8*(M120+273.15)^4+((Annex!$B$5+Annex!$B$6)*(M120-O120)+Annex!$B$7*(M120-INDEX(M:M,IFERROR(MATCH($B120-Annex!$B$9/60,$B:$B),2)))/(60*($B120-INDEX($B:$B,IFERROR(MATCH($B120-Annex!$B$9/60,$B:$B),2)))))/Annex!$B$8)/1000,IF(Data!$B$2="",0,"-"))</f>
        <v>0.64975637056659841</v>
      </c>
      <c r="L120" s="50">
        <f>IFERROR((5.670373*10^-8*(N120+273.15)^4+((Annex!$B$5+Annex!$B$6)*(N120-O120)+Annex!$B$7*(N120-INDEX(N:N,IFERROR(MATCH($B120-Annex!$B$9/60,$B:$B),2)))/(60*($B120-INDEX($B:$B,IFERROR(MATCH($B120-Annex!$B$9/60,$B:$B),2)))))/Annex!$B$8)/1000,IF(Data!$B$2="",0,"-"))</f>
        <v>-1.2747198497280388</v>
      </c>
      <c r="M120" s="20">
        <v>85.677000000000007</v>
      </c>
      <c r="N120" s="20">
        <v>65.498000000000005</v>
      </c>
      <c r="O120" s="20">
        <v>121.188</v>
      </c>
      <c r="P120" s="50">
        <f>IFERROR(AVERAGE(INDEX(R:R,IFERROR(MATCH($B120-Annex!$B$4/60,$B:$B),2)):R120),IF(Data!$B$2="",0,"-"))</f>
        <v>-0.116502456667644</v>
      </c>
      <c r="Q120" s="50">
        <f>IFERROR(AVERAGE(INDEX(S:S,IFERROR(MATCH($B120-Annex!$B$4/60,$B:$B),2)):S120),IF(Data!$B$2="",0,"-"))</f>
        <v>-0.32902351036013305</v>
      </c>
      <c r="R120" s="50">
        <f>IFERROR((5.670373*10^-8*(T120+273.15)^4+((Annex!$B$5+Annex!$B$6)*(T120-V120)+Annex!$B$7*(T120-INDEX(T:T,IFERROR(MATCH($B120-Annex!$B$9/60,$B:$B),2)))/(60*($B120-INDEX($B:$B,IFERROR(MATCH($B120-Annex!$B$9/60,$B:$B),2)))))/Annex!$B$8)/1000,IF(Data!$B$2="",0,"-"))</f>
        <v>-0.10171160777844988</v>
      </c>
      <c r="S120" s="50">
        <f>IFERROR((5.670373*10^-8*(U120+273.15)^4+((Annex!$B$5+Annex!$B$6)*(U120-V120)+Annex!$B$7*(U120-INDEX(U:U,IFERROR(MATCH($B120-Annex!$B$9/60,$B:$B),2)))/(60*($B120-INDEX($B:$B,IFERROR(MATCH($B120-Annex!$B$9/60,$B:$B),2)))))/Annex!$B$8)/1000,IF(Data!$B$2="",0,"-"))</f>
        <v>-0.284018966329251</v>
      </c>
      <c r="T120" s="20">
        <v>36.454000000000001</v>
      </c>
      <c r="U120" s="20">
        <v>33.887</v>
      </c>
      <c r="V120" s="20">
        <v>55.012999999999998</v>
      </c>
      <c r="W120" s="20">
        <v>896.14599999999996</v>
      </c>
      <c r="X120" s="20">
        <v>738.94500000000005</v>
      </c>
      <c r="Y120" s="20">
        <v>551.52200000000005</v>
      </c>
      <c r="Z120" s="20">
        <v>9.8999999999999993E+37</v>
      </c>
      <c r="AA120" s="20">
        <v>289.83100000000002</v>
      </c>
      <c r="AB120" s="20">
        <v>217.78399999999999</v>
      </c>
      <c r="AC120" s="20">
        <v>215.256</v>
      </c>
      <c r="AD120" s="20">
        <v>739.97500000000002</v>
      </c>
      <c r="AE120" s="20">
        <v>368.709</v>
      </c>
      <c r="AF120" s="20">
        <v>74.305999999999997</v>
      </c>
      <c r="AG120" s="20">
        <v>54.746000000000002</v>
      </c>
      <c r="AH120" s="20">
        <v>50.898000000000003</v>
      </c>
      <c r="AI120" s="20">
        <v>43.249000000000002</v>
      </c>
    </row>
    <row r="121" spans="1:35" x14ac:dyDescent="0.3">
      <c r="A121" s="5">
        <v>120</v>
      </c>
      <c r="B121" s="19">
        <v>11.053333331365138</v>
      </c>
      <c r="C121" s="20">
        <v>442.728273</v>
      </c>
      <c r="D121" s="20">
        <v>429.59012200000001</v>
      </c>
      <c r="E121" s="20">
        <v>766.77665400000001</v>
      </c>
      <c r="F121" s="49">
        <f>IFERROR(SUM(C121:E121),IF(Data!$B$2="",0,"-"))</f>
        <v>1639.095049</v>
      </c>
      <c r="G121" s="50">
        <f>IFERROR(F121-Annex!$B$10,IF(Data!$B$2="",0,"-"))</f>
        <v>332.93704900000012</v>
      </c>
      <c r="H121" s="50">
        <f>IFERROR(-14000*(G121-INDEX(G:G,IFERROR(MATCH($B121-Annex!$B$11/60,$B:$B),2)))/(60*($B121-INDEX($B:$B,IFERROR(MATCH($B121-Annex!$B$11/60,$B:$B),2)))),IF(Data!$B$2="",0,"-"))</f>
        <v>404.51141561704833</v>
      </c>
      <c r="I121" s="50">
        <f>IFERROR(AVERAGE(INDEX(K:K,IFERROR(MATCH($B121-Annex!$B$4/60,$B:$B),2)):K121),IF(Data!$B$2="",0,"-"))</f>
        <v>0.51917827803545957</v>
      </c>
      <c r="J121" s="50">
        <f>IFERROR(AVERAGE(INDEX(L:L,IFERROR(MATCH($B121-Annex!$B$4/60,$B:$B),2)):L121),IF(Data!$B$2="",0,"-"))</f>
        <v>-1.3112501420637261</v>
      </c>
      <c r="K121" s="50">
        <f>IFERROR((5.670373*10^-8*(M121+273.15)^4+((Annex!$B$5+Annex!$B$6)*(M121-O121)+Annex!$B$7*(M121-INDEX(M:M,IFERROR(MATCH($B121-Annex!$B$9/60,$B:$B),2)))/(60*($B121-INDEX($B:$B,IFERROR(MATCH($B121-Annex!$B$9/60,$B:$B),2)))))/Annex!$B$8)/1000,IF(Data!$B$2="",0,"-"))</f>
        <v>0.83953492666302132</v>
      </c>
      <c r="L121" s="50">
        <f>IFERROR((5.670373*10^-8*(N121+273.15)^4+((Annex!$B$5+Annex!$B$6)*(N121-O121)+Annex!$B$7*(N121-INDEX(N:N,IFERROR(MATCH($B121-Annex!$B$9/60,$B:$B),2)))/(60*($B121-INDEX($B:$B,IFERROR(MATCH($B121-Annex!$B$9/60,$B:$B),2)))))/Annex!$B$8)/1000,IF(Data!$B$2="",0,"-"))</f>
        <v>-1.1082128237853239</v>
      </c>
      <c r="M121" s="20">
        <v>87.489000000000004</v>
      </c>
      <c r="N121" s="20">
        <v>66.650000000000006</v>
      </c>
      <c r="O121" s="20">
        <v>119.03</v>
      </c>
      <c r="P121" s="50">
        <f>IFERROR(AVERAGE(INDEX(R:R,IFERROR(MATCH($B121-Annex!$B$4/60,$B:$B),2)):R121),IF(Data!$B$2="",0,"-"))</f>
        <v>-0.11703591276083412</v>
      </c>
      <c r="Q121" s="50">
        <f>IFERROR(AVERAGE(INDEX(S:S,IFERROR(MATCH($B121-Annex!$B$4/60,$B:$B),2)):S121),IF(Data!$B$2="",0,"-"))</f>
        <v>-0.33899926432267885</v>
      </c>
      <c r="R121" s="50">
        <f>IFERROR((5.670373*10^-8*(T121+273.15)^4+((Annex!$B$5+Annex!$B$6)*(T121-V121)+Annex!$B$7*(T121-INDEX(T:T,IFERROR(MATCH($B121-Annex!$B$9/60,$B:$B),2)))/(60*($B121-INDEX($B:$B,IFERROR(MATCH($B121-Annex!$B$9/60,$B:$B),2)))))/Annex!$B$8)/1000,IF(Data!$B$2="",0,"-"))</f>
        <v>-1.0310664910490003E-2</v>
      </c>
      <c r="S121" s="50">
        <f>IFERROR((5.670373*10^-8*(U121+273.15)^4+((Annex!$B$5+Annex!$B$6)*(U121-V121)+Annex!$B$7*(U121-INDEX(U:U,IFERROR(MATCH($B121-Annex!$B$9/60,$B:$B),2)))/(60*($B121-INDEX($B:$B,IFERROR(MATCH($B121-Annex!$B$9/60,$B:$B),2)))))/Annex!$B$8)/1000,IF(Data!$B$2="",0,"-"))</f>
        <v>-0.2813741467702478</v>
      </c>
      <c r="T121" s="20">
        <v>36.920999999999999</v>
      </c>
      <c r="U121" s="20">
        <v>34.177999999999997</v>
      </c>
      <c r="V121" s="20">
        <v>54.14</v>
      </c>
      <c r="W121" s="20">
        <v>910.596</v>
      </c>
      <c r="X121" s="20">
        <v>753.17399999999998</v>
      </c>
      <c r="Y121" s="20">
        <v>564.79899999999998</v>
      </c>
      <c r="Z121" s="20">
        <v>9.8999999999999993E+37</v>
      </c>
      <c r="AA121" s="20">
        <v>281.51100000000002</v>
      </c>
      <c r="AB121" s="20">
        <v>217.32599999999999</v>
      </c>
      <c r="AC121" s="20">
        <v>204.18600000000001</v>
      </c>
      <c r="AD121" s="20">
        <v>743.06500000000005</v>
      </c>
      <c r="AE121" s="20">
        <v>375.89400000000001</v>
      </c>
      <c r="AF121" s="20">
        <v>75.652000000000001</v>
      </c>
      <c r="AG121" s="20">
        <v>55.707999999999998</v>
      </c>
      <c r="AH121" s="20">
        <v>51.539000000000001</v>
      </c>
      <c r="AI121" s="20">
        <v>43.536999999999999</v>
      </c>
    </row>
    <row r="122" spans="1:35" x14ac:dyDescent="0.3">
      <c r="A122" s="5">
        <v>121</v>
      </c>
      <c r="B122" s="19">
        <v>11.142833334160969</v>
      </c>
      <c r="C122" s="20">
        <v>442.76274100000001</v>
      </c>
      <c r="D122" s="20">
        <v>429.59180300000003</v>
      </c>
      <c r="E122" s="20">
        <v>766.81790999999998</v>
      </c>
      <c r="F122" s="49">
        <f>IFERROR(SUM(C122:E122),IF(Data!$B$2="",0,"-"))</f>
        <v>1639.172454</v>
      </c>
      <c r="G122" s="50">
        <f>IFERROR(F122-Annex!$B$10,IF(Data!$B$2="",0,"-"))</f>
        <v>333.01445400000011</v>
      </c>
      <c r="H122" s="50">
        <f>IFERROR(-14000*(G122-INDEX(G:G,IFERROR(MATCH($B122-Annex!$B$11/60,$B:$B),2)))/(60*($B122-INDEX($B:$B,IFERROR(MATCH($B122-Annex!$B$11/60,$B:$B),2)))),IF(Data!$B$2="",0,"-"))</f>
        <v>293.04180943742506</v>
      </c>
      <c r="I122" s="50">
        <f>IFERROR(AVERAGE(INDEX(K:K,IFERROR(MATCH($B122-Annex!$B$4/60,$B:$B),2)):K122),IF(Data!$B$2="",0,"-"))</f>
        <v>0.59857492206748619</v>
      </c>
      <c r="J122" s="50">
        <f>IFERROR(AVERAGE(INDEX(L:L,IFERROR(MATCH($B122-Annex!$B$4/60,$B:$B),2)):L122),IF(Data!$B$2="",0,"-"))</f>
        <v>-1.2826498332377674</v>
      </c>
      <c r="K122" s="50">
        <f>IFERROR((5.670373*10^-8*(M122+273.15)^4+((Annex!$B$5+Annex!$B$6)*(M122-O122)+Annex!$B$7*(M122-INDEX(M:M,IFERROR(MATCH($B122-Annex!$B$9/60,$B:$B),2)))/(60*($B122-INDEX($B:$B,IFERROR(MATCH($B122-Annex!$B$9/60,$B:$B),2)))))/Annex!$B$8)/1000,IF(Data!$B$2="",0,"-"))</f>
        <v>1.1636878017129961</v>
      </c>
      <c r="L122" s="50">
        <f>IFERROR((5.670373*10^-8*(N122+273.15)^4+((Annex!$B$5+Annex!$B$6)*(N122-O122)+Annex!$B$7*(N122-INDEX(N:N,IFERROR(MATCH($B122-Annex!$B$9/60,$B:$B),2)))/(60*($B122-INDEX($B:$B,IFERROR(MATCH($B122-Annex!$B$9/60,$B:$B),2)))))/Annex!$B$8)/1000,IF(Data!$B$2="",0,"-"))</f>
        <v>-0.77943005130293819</v>
      </c>
      <c r="M122" s="20">
        <v>89.158000000000001</v>
      </c>
      <c r="N122" s="20">
        <v>67.855000000000004</v>
      </c>
      <c r="O122" s="20">
        <v>115.26900000000001</v>
      </c>
      <c r="P122" s="50">
        <f>IFERROR(AVERAGE(INDEX(R:R,IFERROR(MATCH($B122-Annex!$B$4/60,$B:$B),2)):R122),IF(Data!$B$2="",0,"-"))</f>
        <v>-0.11646051232280143</v>
      </c>
      <c r="Q122" s="50">
        <f>IFERROR(AVERAGE(INDEX(S:S,IFERROR(MATCH($B122-Annex!$B$4/60,$B:$B),2)):S122),IF(Data!$B$2="",0,"-"))</f>
        <v>-0.35001217182828909</v>
      </c>
      <c r="R122" s="50">
        <f>IFERROR((5.670373*10^-8*(T122+273.15)^4+((Annex!$B$5+Annex!$B$6)*(T122-V122)+Annex!$B$7*(T122-INDEX(T:T,IFERROR(MATCH($B122-Annex!$B$9/60,$B:$B),2)))/(60*($B122-INDEX($B:$B,IFERROR(MATCH($B122-Annex!$B$9/60,$B:$B),2)))))/Annex!$B$8)/1000,IF(Data!$B$2="",0,"-"))</f>
        <v>1.9481108171856193E-2</v>
      </c>
      <c r="S122" s="50">
        <f>IFERROR((5.670373*10^-8*(U122+273.15)^4+((Annex!$B$5+Annex!$B$6)*(U122-V122)+Annex!$B$7*(U122-INDEX(U:U,IFERROR(MATCH($B122-Annex!$B$9/60,$B:$B),2)))/(60*($B122-INDEX($B:$B,IFERROR(MATCH($B122-Annex!$B$9/60,$B:$B),2)))))/Annex!$B$8)/1000,IF(Data!$B$2="",0,"-"))</f>
        <v>-0.27243544699314454</v>
      </c>
      <c r="T122" s="20">
        <v>37.423999999999999</v>
      </c>
      <c r="U122" s="20">
        <v>34.615000000000002</v>
      </c>
      <c r="V122" s="20">
        <v>54.656999999999996</v>
      </c>
      <c r="W122" s="20">
        <v>926.37699999999995</v>
      </c>
      <c r="X122" s="20">
        <v>787.31799999999998</v>
      </c>
      <c r="Y122" s="20">
        <v>589.20600000000002</v>
      </c>
      <c r="Z122" s="20">
        <v>9.8999999999999993E+37</v>
      </c>
      <c r="AA122" s="20">
        <v>278.21899999999999</v>
      </c>
      <c r="AB122" s="20">
        <v>214.226</v>
      </c>
      <c r="AC122" s="20">
        <v>212.553</v>
      </c>
      <c r="AD122" s="20">
        <v>747.73599999999999</v>
      </c>
      <c r="AE122" s="20">
        <v>388.303</v>
      </c>
      <c r="AF122" s="20">
        <v>77.016000000000005</v>
      </c>
      <c r="AG122" s="20">
        <v>56.563000000000002</v>
      </c>
      <c r="AH122" s="20">
        <v>52.359000000000002</v>
      </c>
      <c r="AI122" s="20">
        <v>44.021999999999998</v>
      </c>
    </row>
    <row r="123" spans="1:35" x14ac:dyDescent="0.3">
      <c r="A123" s="5">
        <v>122</v>
      </c>
      <c r="B123" s="19">
        <v>11.24166666995734</v>
      </c>
      <c r="C123" s="20">
        <v>442.78292099999999</v>
      </c>
      <c r="D123" s="20">
        <v>429.51944099999997</v>
      </c>
      <c r="E123" s="20">
        <v>766.65456700000004</v>
      </c>
      <c r="F123" s="49">
        <f>IFERROR(SUM(C123:E123),IF(Data!$B$2="",0,"-"))</f>
        <v>1638.9569289999999</v>
      </c>
      <c r="G123" s="50">
        <f>IFERROR(F123-Annex!$B$10,IF(Data!$B$2="",0,"-"))</f>
        <v>332.79892900000004</v>
      </c>
      <c r="H123" s="50">
        <f>IFERROR(-14000*(G123-INDEX(G:G,IFERROR(MATCH($B123-Annex!$B$11/60,$B:$B),2)))/(60*($B123-INDEX($B:$B,IFERROR(MATCH($B123-Annex!$B$11/60,$B:$B),2)))),IF(Data!$B$2="",0,"-"))</f>
        <v>296.68076349478679</v>
      </c>
      <c r="I123" s="50">
        <f>IFERROR(AVERAGE(INDEX(K:K,IFERROR(MATCH($B123-Annex!$B$4/60,$B:$B),2)):K123),IF(Data!$B$2="",0,"-"))</f>
        <v>0.70088478563791212</v>
      </c>
      <c r="J123" s="50">
        <f>IFERROR(AVERAGE(INDEX(L:L,IFERROR(MATCH($B123-Annex!$B$4/60,$B:$B),2)):L123),IF(Data!$B$2="",0,"-"))</f>
        <v>-1.2106223781646794</v>
      </c>
      <c r="K123" s="50">
        <f>IFERROR((5.670373*10^-8*(M123+273.15)^4+((Annex!$B$5+Annex!$B$6)*(M123-O123)+Annex!$B$7*(M123-INDEX(M:M,IFERROR(MATCH($B123-Annex!$B$9/60,$B:$B),2)))/(60*($B123-INDEX($B:$B,IFERROR(MATCH($B123-Annex!$B$9/60,$B:$B),2)))))/Annex!$B$8)/1000,IF(Data!$B$2="",0,"-"))</f>
        <v>1.3579842365397972</v>
      </c>
      <c r="L123" s="50">
        <f>IFERROR((5.670373*10^-8*(N123+273.15)^4+((Annex!$B$5+Annex!$B$6)*(N123-O123)+Annex!$B$7*(N123-INDEX(N:N,IFERROR(MATCH($B123-Annex!$B$9/60,$B:$B),2)))/(60*($B123-INDEX($B:$B,IFERROR(MATCH($B123-Annex!$B$9/60,$B:$B),2)))))/Annex!$B$8)/1000,IF(Data!$B$2="",0,"-"))</f>
        <v>-0.54402123068854269</v>
      </c>
      <c r="M123" s="20">
        <v>90.988</v>
      </c>
      <c r="N123" s="20">
        <v>69.167000000000002</v>
      </c>
      <c r="O123" s="20">
        <v>113.47</v>
      </c>
      <c r="P123" s="50">
        <f>IFERROR(AVERAGE(INDEX(R:R,IFERROR(MATCH($B123-Annex!$B$4/60,$B:$B),2)):R123),IF(Data!$B$2="",0,"-"))</f>
        <v>-9.5084941982431379E-2</v>
      </c>
      <c r="Q123" s="50">
        <f>IFERROR(AVERAGE(INDEX(S:S,IFERROR(MATCH($B123-Annex!$B$4/60,$B:$B),2)):S123),IF(Data!$B$2="",0,"-"))</f>
        <v>-0.33018962006316183</v>
      </c>
      <c r="R123" s="50">
        <f>IFERROR((5.670373*10^-8*(T123+273.15)^4+((Annex!$B$5+Annex!$B$6)*(T123-V123)+Annex!$B$7*(T123-INDEX(T:T,IFERROR(MATCH($B123-Annex!$B$9/60,$B:$B),2)))/(60*($B123-INDEX($B:$B,IFERROR(MATCH($B123-Annex!$B$9/60,$B:$B),2)))))/Annex!$B$8)/1000,IF(Data!$B$2="",0,"-"))</f>
        <v>1.8819328492640692E-2</v>
      </c>
      <c r="S123" s="50">
        <f>IFERROR((5.670373*10^-8*(U123+273.15)^4+((Annex!$B$5+Annex!$B$6)*(U123-V123)+Annex!$B$7*(U123-INDEX(U:U,IFERROR(MATCH($B123-Annex!$B$9/60,$B:$B),2)))/(60*($B123-INDEX($B:$B,IFERROR(MATCH($B123-Annex!$B$9/60,$B:$B),2)))))/Annex!$B$8)/1000,IF(Data!$B$2="",0,"-"))</f>
        <v>-0.19614996252254627</v>
      </c>
      <c r="T123" s="20">
        <v>37.892000000000003</v>
      </c>
      <c r="U123" s="20">
        <v>35.069000000000003</v>
      </c>
      <c r="V123" s="20">
        <v>55.012999999999998</v>
      </c>
      <c r="W123" s="20">
        <v>930.048</v>
      </c>
      <c r="X123" s="20">
        <v>786.56600000000003</v>
      </c>
      <c r="Y123" s="20">
        <v>593.46600000000001</v>
      </c>
      <c r="Z123" s="20">
        <v>9.8999999999999993E+37</v>
      </c>
      <c r="AA123" s="20">
        <v>304.74</v>
      </c>
      <c r="AB123" s="20">
        <v>233.68</v>
      </c>
      <c r="AC123" s="20">
        <v>210.65899999999999</v>
      </c>
      <c r="AD123" s="20">
        <v>751.19899999999996</v>
      </c>
      <c r="AE123" s="20">
        <v>407.26299999999998</v>
      </c>
      <c r="AF123" s="20">
        <v>78.787000000000006</v>
      </c>
      <c r="AG123" s="20">
        <v>57.561</v>
      </c>
      <c r="AH123" s="20">
        <v>53</v>
      </c>
      <c r="AI123" s="20">
        <v>44.417999999999999</v>
      </c>
    </row>
    <row r="124" spans="1:35" x14ac:dyDescent="0.3">
      <c r="A124" s="5">
        <v>123</v>
      </c>
      <c r="B124" s="19">
        <v>11.326166668441147</v>
      </c>
      <c r="C124" s="20">
        <v>442.73583400000001</v>
      </c>
      <c r="D124" s="20">
        <v>429.48325</v>
      </c>
      <c r="E124" s="20">
        <v>766.62425699999994</v>
      </c>
      <c r="F124" s="49">
        <f>IFERROR(SUM(C124:E124),IF(Data!$B$2="",0,"-"))</f>
        <v>1638.843341</v>
      </c>
      <c r="G124" s="50">
        <f>IFERROR(F124-Annex!$B$10,IF(Data!$B$2="",0,"-"))</f>
        <v>332.68534100000011</v>
      </c>
      <c r="H124" s="50">
        <f>IFERROR(-14000*(G124-INDEX(G:G,IFERROR(MATCH($B124-Annex!$B$11/60,$B:$B),2)))/(60*($B124-INDEX($B:$B,IFERROR(MATCH($B124-Annex!$B$11/60,$B:$B),2)))),IF(Data!$B$2="",0,"-"))</f>
        <v>324.34552119411217</v>
      </c>
      <c r="I124" s="50">
        <f>IFERROR(AVERAGE(INDEX(K:K,IFERROR(MATCH($B124-Annex!$B$4/60,$B:$B),2)):K124),IF(Data!$B$2="",0,"-"))</f>
        <v>0.85952398896028959</v>
      </c>
      <c r="J124" s="50">
        <f>IFERROR(AVERAGE(INDEX(L:L,IFERROR(MATCH($B124-Annex!$B$4/60,$B:$B),2)):L124),IF(Data!$B$2="",0,"-"))</f>
        <v>-1.0630620470140082</v>
      </c>
      <c r="K124" s="50">
        <f>IFERROR((5.670373*10^-8*(M124+273.15)^4+((Annex!$B$5+Annex!$B$6)*(M124-O124)+Annex!$B$7*(M124-INDEX(M:M,IFERROR(MATCH($B124-Annex!$B$9/60,$B:$B),2)))/(60*($B124-INDEX($B:$B,IFERROR(MATCH($B124-Annex!$B$9/60,$B:$B),2)))))/Annex!$B$8)/1000,IF(Data!$B$2="",0,"-"))</f>
        <v>1.4671463364571333</v>
      </c>
      <c r="L124" s="50">
        <f>IFERROR((5.670373*10^-8*(N124+273.15)^4+((Annex!$B$5+Annex!$B$6)*(N124-O124)+Annex!$B$7*(N124-INDEX(N:N,IFERROR(MATCH($B124-Annex!$B$9/60,$B:$B),2)))/(60*($B124-INDEX($B:$B,IFERROR(MATCH($B124-Annex!$B$9/60,$B:$B),2)))))/Annex!$B$8)/1000,IF(Data!$B$2="",0,"-"))</f>
        <v>-0.46107716813992156</v>
      </c>
      <c r="M124" s="20">
        <v>92.567999999999998</v>
      </c>
      <c r="N124" s="20">
        <v>70.319000000000003</v>
      </c>
      <c r="O124" s="20">
        <v>113.452</v>
      </c>
      <c r="P124" s="50">
        <f>IFERROR(AVERAGE(INDEX(R:R,IFERROR(MATCH($B124-Annex!$B$4/60,$B:$B),2)):R124),IF(Data!$B$2="",0,"-"))</f>
        <v>-5.4977176449341414E-2</v>
      </c>
      <c r="Q124" s="50">
        <f>IFERROR(AVERAGE(INDEX(S:S,IFERROR(MATCH($B124-Annex!$B$4/60,$B:$B),2)):S124),IF(Data!$B$2="",0,"-"))</f>
        <v>-0.28953766645805024</v>
      </c>
      <c r="R124" s="50">
        <f>IFERROR((5.670373*10^-8*(T124+273.15)^4+((Annex!$B$5+Annex!$B$6)*(T124-V124)+Annex!$B$7*(T124-INDEX(T:T,IFERROR(MATCH($B124-Annex!$B$9/60,$B:$B),2)))/(60*($B124-INDEX($B:$B,IFERROR(MATCH($B124-Annex!$B$9/60,$B:$B),2)))))/Annex!$B$8)/1000,IF(Data!$B$2="",0,"-"))</f>
        <v>3.0640112311960649E-2</v>
      </c>
      <c r="S124" s="50">
        <f>IFERROR((5.670373*10^-8*(U124+273.15)^4+((Annex!$B$5+Annex!$B$6)*(U124-V124)+Annex!$B$7*(U124-INDEX(U:U,IFERROR(MATCH($B124-Annex!$B$9/60,$B:$B),2)))/(60*($B124-INDEX($B:$B,IFERROR(MATCH($B124-Annex!$B$9/60,$B:$B),2)))))/Annex!$B$8)/1000,IF(Data!$B$2="",0,"-"))</f>
        <v>-0.1825558040415865</v>
      </c>
      <c r="T124" s="20">
        <v>38.341000000000001</v>
      </c>
      <c r="U124" s="20">
        <v>35.465000000000003</v>
      </c>
      <c r="V124" s="20">
        <v>55.067</v>
      </c>
      <c r="W124" s="20">
        <v>943.16899999999998</v>
      </c>
      <c r="X124" s="20">
        <v>812.95600000000002</v>
      </c>
      <c r="Y124" s="20">
        <v>594.73099999999999</v>
      </c>
      <c r="Z124" s="20">
        <v>9.8999999999999993E+37</v>
      </c>
      <c r="AA124" s="20">
        <v>287.86700000000002</v>
      </c>
      <c r="AB124" s="20">
        <v>233.042</v>
      </c>
      <c r="AC124" s="20">
        <v>206.30099999999999</v>
      </c>
      <c r="AD124" s="20">
        <v>755.68499999999995</v>
      </c>
      <c r="AE124" s="20">
        <v>424.21600000000001</v>
      </c>
      <c r="AF124" s="20">
        <v>80.451999999999998</v>
      </c>
      <c r="AG124" s="20">
        <v>58.148000000000003</v>
      </c>
      <c r="AH124" s="20">
        <v>53.677</v>
      </c>
      <c r="AI124" s="20">
        <v>44.868000000000002</v>
      </c>
    </row>
    <row r="125" spans="1:35" x14ac:dyDescent="0.3">
      <c r="A125" s="5">
        <v>124</v>
      </c>
      <c r="B125" s="19">
        <v>11.422000005841255</v>
      </c>
      <c r="C125" s="20">
        <v>442.65092199999998</v>
      </c>
      <c r="D125" s="20">
        <v>429.42181699999998</v>
      </c>
      <c r="E125" s="20">
        <v>766.57878200000005</v>
      </c>
      <c r="F125" s="49">
        <f>IFERROR(SUM(C125:E125),IF(Data!$B$2="",0,"-"))</f>
        <v>1638.651521</v>
      </c>
      <c r="G125" s="50">
        <f>IFERROR(F125-Annex!$B$10,IF(Data!$B$2="",0,"-"))</f>
        <v>332.4935210000001</v>
      </c>
      <c r="H125" s="50">
        <f>IFERROR(-14000*(G125-INDEX(G:G,IFERROR(MATCH($B125-Annex!$B$11/60,$B:$B),2)))/(60*($B125-INDEX($B:$B,IFERROR(MATCH($B125-Annex!$B$11/60,$B:$B),2)))),IF(Data!$B$2="",0,"-"))</f>
        <v>339.22806611720068</v>
      </c>
      <c r="I125" s="50">
        <f>IFERROR(AVERAGE(INDEX(K:K,IFERROR(MATCH($B125-Annex!$B$4/60,$B:$B),2)):K125),IF(Data!$B$2="",0,"-"))</f>
        <v>1.0640159079030727</v>
      </c>
      <c r="J125" s="50">
        <f>IFERROR(AVERAGE(INDEX(L:L,IFERROR(MATCH($B125-Annex!$B$4/60,$B:$B),2)):L125),IF(Data!$B$2="",0,"-"))</f>
        <v>-0.86501804959963757</v>
      </c>
      <c r="K125" s="50">
        <f>IFERROR((5.670373*10^-8*(M125+273.15)^4+((Annex!$B$5+Annex!$B$6)*(M125-O125)+Annex!$B$7*(M125-INDEX(M:M,IFERROR(MATCH($B125-Annex!$B$9/60,$B:$B),2)))/(60*($B125-INDEX($B:$B,IFERROR(MATCH($B125-Annex!$B$9/60,$B:$B),2)))))/Annex!$B$8)/1000,IF(Data!$B$2="",0,"-"))</f>
        <v>1.5478203821486824</v>
      </c>
      <c r="L125" s="50">
        <f>IFERROR((5.670373*10^-8*(N125+273.15)^4+((Annex!$B$5+Annex!$B$6)*(N125-O125)+Annex!$B$7*(N125-INDEX(N:N,IFERROR(MATCH($B125-Annex!$B$9/60,$B:$B),2)))/(60*($B125-INDEX($B:$B,IFERROR(MATCH($B125-Annex!$B$9/60,$B:$B),2)))))/Annex!$B$8)/1000,IF(Data!$B$2="",0,"-"))</f>
        <v>-0.38672343392751768</v>
      </c>
      <c r="M125" s="20">
        <v>94.344999999999999</v>
      </c>
      <c r="N125" s="20">
        <v>71.647999999999996</v>
      </c>
      <c r="O125" s="20">
        <v>114.172</v>
      </c>
      <c r="P125" s="50">
        <f>IFERROR(AVERAGE(INDEX(R:R,IFERROR(MATCH($B125-Annex!$B$4/60,$B:$B),2)):R125),IF(Data!$B$2="",0,"-"))</f>
        <v>-2.504519179495927E-2</v>
      </c>
      <c r="Q125" s="50">
        <f>IFERROR(AVERAGE(INDEX(S:S,IFERROR(MATCH($B125-Annex!$B$4/60,$B:$B),2)):S125),IF(Data!$B$2="",0,"-"))</f>
        <v>-0.25708847491499803</v>
      </c>
      <c r="R125" s="50">
        <f>IFERROR((5.670373*10^-8*(T125+273.15)^4+((Annex!$B$5+Annex!$B$6)*(T125-V125)+Annex!$B$7*(T125-INDEX(T:T,IFERROR(MATCH($B125-Annex!$B$9/60,$B:$B),2)))/(60*($B125-INDEX($B:$B,IFERROR(MATCH($B125-Annex!$B$9/60,$B:$B),2)))))/Annex!$B$8)/1000,IF(Data!$B$2="",0,"-"))</f>
        <v>1.6520720217584994E-3</v>
      </c>
      <c r="S125" s="50">
        <f>IFERROR((5.670373*10^-8*(U125+273.15)^4+((Annex!$B$5+Annex!$B$6)*(U125-V125)+Annex!$B$7*(U125-INDEX(U:U,IFERROR(MATCH($B125-Annex!$B$9/60,$B:$B),2)))/(60*($B125-INDEX($B:$B,IFERROR(MATCH($B125-Annex!$B$9/60,$B:$B),2)))))/Annex!$B$8)/1000,IF(Data!$B$2="",0,"-"))</f>
        <v>-0.23551278588418711</v>
      </c>
      <c r="T125" s="20">
        <v>38.773000000000003</v>
      </c>
      <c r="U125" s="20">
        <v>35.841999999999999</v>
      </c>
      <c r="V125" s="20">
        <v>55.886000000000003</v>
      </c>
      <c r="W125" s="20">
        <v>949.85900000000004</v>
      </c>
      <c r="X125" s="20">
        <v>851.17600000000004</v>
      </c>
      <c r="Y125" s="20">
        <v>652.60400000000004</v>
      </c>
      <c r="Z125" s="20">
        <v>9.8999999999999993E+37</v>
      </c>
      <c r="AA125" s="20">
        <v>295.38900000000001</v>
      </c>
      <c r="AB125" s="20">
        <v>241.71899999999999</v>
      </c>
      <c r="AC125" s="20">
        <v>227.238</v>
      </c>
      <c r="AD125" s="20">
        <v>761.98900000000003</v>
      </c>
      <c r="AE125" s="20">
        <v>441.91</v>
      </c>
      <c r="AF125" s="20">
        <v>81.992999999999995</v>
      </c>
      <c r="AG125" s="20">
        <v>58.914000000000001</v>
      </c>
      <c r="AH125" s="20">
        <v>54.301000000000002</v>
      </c>
      <c r="AI125" s="20">
        <v>45.335000000000001</v>
      </c>
    </row>
    <row r="126" spans="1:35" x14ac:dyDescent="0.3">
      <c r="A126" s="5">
        <v>125</v>
      </c>
      <c r="B126" s="19">
        <v>11.514000005554408</v>
      </c>
      <c r="C126" s="20">
        <v>442.57273600000002</v>
      </c>
      <c r="D126" s="20">
        <v>429.46642200000002</v>
      </c>
      <c r="E126" s="20">
        <v>766.49879799999997</v>
      </c>
      <c r="F126" s="49">
        <f>IFERROR(SUM(C126:E126),IF(Data!$B$2="",0,"-"))</f>
        <v>1638.5379560000001</v>
      </c>
      <c r="G126" s="50">
        <f>IFERROR(F126-Annex!$B$10,IF(Data!$B$2="",0,"-"))</f>
        <v>332.37995600000022</v>
      </c>
      <c r="H126" s="50">
        <f>IFERROR(-14000*(G126-INDEX(G:G,IFERROR(MATCH($B126-Annex!$B$11/60,$B:$B),2)))/(60*($B126-INDEX($B:$B,IFERROR(MATCH($B126-Annex!$B$11/60,$B:$B),2)))),IF(Data!$B$2="",0,"-"))</f>
        <v>317.18890486800711</v>
      </c>
      <c r="I126" s="50">
        <f>IFERROR(AVERAGE(INDEX(K:K,IFERROR(MATCH($B126-Annex!$B$4/60,$B:$B),2)):K126),IF(Data!$B$2="",0,"-"))</f>
        <v>1.2261482553491347</v>
      </c>
      <c r="J126" s="50">
        <f>IFERROR(AVERAGE(INDEX(L:L,IFERROR(MATCH($B126-Annex!$B$4/60,$B:$B),2)):L126),IF(Data!$B$2="",0,"-"))</f>
        <v>-0.70118628851087128</v>
      </c>
      <c r="K126" s="50">
        <f>IFERROR((5.670373*10^-8*(M126+273.15)^4+((Annex!$B$5+Annex!$B$6)*(M126-O126)+Annex!$B$7*(M126-INDEX(M:M,IFERROR(MATCH($B126-Annex!$B$9/60,$B:$B),2)))/(60*($B126-INDEX($B:$B,IFERROR(MATCH($B126-Annex!$B$9/60,$B:$B),2)))))/Annex!$B$8)/1000,IF(Data!$B$2="",0,"-"))</f>
        <v>1.5571077333557144</v>
      </c>
      <c r="L126" s="50">
        <f>IFERROR((5.670373*10^-8*(N126+273.15)^4+((Annex!$B$5+Annex!$B$6)*(N126-O126)+Annex!$B$7*(N126-INDEX(N:N,IFERROR(MATCH($B126-Annex!$B$9/60,$B:$B),2)))/(60*($B126-INDEX($B:$B,IFERROR(MATCH($B126-Annex!$B$9/60,$B:$B),2)))))/Annex!$B$8)/1000,IF(Data!$B$2="",0,"-"))</f>
        <v>-0.35411946200381578</v>
      </c>
      <c r="M126" s="20">
        <v>96.013999999999996</v>
      </c>
      <c r="N126" s="20">
        <v>72.959999999999994</v>
      </c>
      <c r="O126" s="20">
        <v>115.593</v>
      </c>
      <c r="P126" s="50">
        <f>IFERROR(AVERAGE(INDEX(R:R,IFERROR(MATCH($B126-Annex!$B$4/60,$B:$B),2)):R126),IF(Data!$B$2="",0,"-"))</f>
        <v>-6.7153613129768887E-3</v>
      </c>
      <c r="Q126" s="50">
        <f>IFERROR(AVERAGE(INDEX(S:S,IFERROR(MATCH($B126-Annex!$B$4/60,$B:$B),2)):S126),IF(Data!$B$2="",0,"-"))</f>
        <v>-0.24366434065371437</v>
      </c>
      <c r="R126" s="50">
        <f>IFERROR((5.670373*10^-8*(T126+273.15)^4+((Annex!$B$5+Annex!$B$6)*(T126-V126)+Annex!$B$7*(T126-INDEX(T:T,IFERROR(MATCH($B126-Annex!$B$9/60,$B:$B),2)))/(60*($B126-INDEX($B:$B,IFERROR(MATCH($B126-Annex!$B$9/60,$B:$B),2)))))/Annex!$B$8)/1000,IF(Data!$B$2="",0,"-"))</f>
        <v>-5.5778775001143685E-3</v>
      </c>
      <c r="S126" s="50">
        <f>IFERROR((5.670373*10^-8*(U126+273.15)^4+((Annex!$B$5+Annex!$B$6)*(U126-V126)+Annex!$B$7*(U126-INDEX(U:U,IFERROR(MATCH($B126-Annex!$B$9/60,$B:$B),2)))/(60*($B126-INDEX($B:$B,IFERROR(MATCH($B126-Annex!$B$9/60,$B:$B),2)))))/Annex!$B$8)/1000,IF(Data!$B$2="",0,"-"))</f>
        <v>-0.25360327203503741</v>
      </c>
      <c r="T126" s="20">
        <v>39.276000000000003</v>
      </c>
      <c r="U126" s="20">
        <v>36.274000000000001</v>
      </c>
      <c r="V126" s="20">
        <v>56.722999999999999</v>
      </c>
      <c r="W126" s="20">
        <v>951.83699999999999</v>
      </c>
      <c r="X126" s="20">
        <v>875.08299999999997</v>
      </c>
      <c r="Y126" s="20">
        <v>691.82899999999995</v>
      </c>
      <c r="Z126" s="20">
        <v>9.8999999999999993E+37</v>
      </c>
      <c r="AA126" s="20">
        <v>328.32299999999998</v>
      </c>
      <c r="AB126" s="20">
        <v>250.53399999999999</v>
      </c>
      <c r="AC126" s="20">
        <v>223.33600000000001</v>
      </c>
      <c r="AD126" s="20">
        <v>764.91099999999994</v>
      </c>
      <c r="AE126" s="20">
        <v>451.62</v>
      </c>
      <c r="AF126" s="20">
        <v>83.444999999999993</v>
      </c>
      <c r="AG126" s="20">
        <v>60.072000000000003</v>
      </c>
      <c r="AH126" s="20">
        <v>55.137999999999998</v>
      </c>
      <c r="AI126" s="20">
        <v>46.018000000000001</v>
      </c>
    </row>
    <row r="127" spans="1:35" x14ac:dyDescent="0.3">
      <c r="A127" s="5">
        <v>126</v>
      </c>
      <c r="B127" s="19">
        <v>11.598833331372589</v>
      </c>
      <c r="C127" s="20">
        <v>442.559282</v>
      </c>
      <c r="D127" s="20">
        <v>429.41087700000003</v>
      </c>
      <c r="E127" s="20">
        <v>766.44827699999996</v>
      </c>
      <c r="F127" s="49">
        <f>IFERROR(SUM(C127:E127),IF(Data!$B$2="",0,"-"))</f>
        <v>1638.4184359999999</v>
      </c>
      <c r="G127" s="50">
        <f>IFERROR(F127-Annex!$B$10,IF(Data!$B$2="",0,"-"))</f>
        <v>332.26043600000003</v>
      </c>
      <c r="H127" s="50">
        <f>IFERROR(-14000*(G127-INDEX(G:G,IFERROR(MATCH($B127-Annex!$B$11/60,$B:$B),2)))/(60*($B127-INDEX($B:$B,IFERROR(MATCH($B127-Annex!$B$11/60,$B:$B),2)))),IF(Data!$B$2="",0,"-"))</f>
        <v>333.37689096060757</v>
      </c>
      <c r="I127" s="50">
        <f>IFERROR(AVERAGE(INDEX(K:K,IFERROR(MATCH($B127-Annex!$B$4/60,$B:$B),2)):K127),IF(Data!$B$2="",0,"-"))</f>
        <v>1.3832482231170771</v>
      </c>
      <c r="J127" s="50">
        <f>IFERROR(AVERAGE(INDEX(L:L,IFERROR(MATCH($B127-Annex!$B$4/60,$B:$B),2)):L127),IF(Data!$B$2="",0,"-"))</f>
        <v>-0.54890761303202973</v>
      </c>
      <c r="K127" s="50">
        <f>IFERROR((5.670373*10^-8*(M127+273.15)^4+((Annex!$B$5+Annex!$B$6)*(M127-O127)+Annex!$B$7*(M127-INDEX(M:M,IFERROR(MATCH($B127-Annex!$B$9/60,$B:$B),2)))/(60*($B127-INDEX($B:$B,IFERROR(MATCH($B127-Annex!$B$9/60,$B:$B),2)))))/Annex!$B$8)/1000,IF(Data!$B$2="",0,"-"))</f>
        <v>1.7494561449421957</v>
      </c>
      <c r="L127" s="50">
        <f>IFERROR((5.670373*10^-8*(N127+273.15)^4+((Annex!$B$5+Annex!$B$6)*(N127-O127)+Annex!$B$7*(N127-INDEX(N:N,IFERROR(MATCH($B127-Annex!$B$9/60,$B:$B),2)))/(60*($B127-INDEX($B:$B,IFERROR(MATCH($B127-Annex!$B$9/60,$B:$B),2)))))/Annex!$B$8)/1000,IF(Data!$B$2="",0,"-"))</f>
        <v>-0.20876912137614864</v>
      </c>
      <c r="M127" s="20">
        <v>97.861999999999995</v>
      </c>
      <c r="N127" s="20">
        <v>74.376999999999995</v>
      </c>
      <c r="O127" s="20">
        <v>116.79900000000001</v>
      </c>
      <c r="P127" s="50">
        <f>IFERROR(AVERAGE(INDEX(R:R,IFERROR(MATCH($B127-Annex!$B$4/60,$B:$B),2)):R127),IF(Data!$B$2="",0,"-"))</f>
        <v>1.4952728552339084E-2</v>
      </c>
      <c r="Q127" s="50">
        <f>IFERROR(AVERAGE(INDEX(S:S,IFERROR(MATCH($B127-Annex!$B$4/60,$B:$B),2)):S127),IF(Data!$B$2="",0,"-"))</f>
        <v>-0.23958939127783679</v>
      </c>
      <c r="R127" s="50">
        <f>IFERROR((5.670373*10^-8*(T127+273.15)^4+((Annex!$B$5+Annex!$B$6)*(T127-V127)+Annex!$B$7*(T127-INDEX(T:T,IFERROR(MATCH($B127-Annex!$B$9/60,$B:$B),2)))/(60*($B127-INDEX($B:$B,IFERROR(MATCH($B127-Annex!$B$9/60,$B:$B),2)))))/Annex!$B$8)/1000,IF(Data!$B$2="",0,"-"))</f>
        <v>4.9965021278761922E-2</v>
      </c>
      <c r="S127" s="50">
        <f>IFERROR((5.670373*10^-8*(U127+273.15)^4+((Annex!$B$5+Annex!$B$6)*(U127-V127)+Annex!$B$7*(U127-INDEX(U:U,IFERROR(MATCH($B127-Annex!$B$9/60,$B:$B),2)))/(60*($B127-INDEX($B:$B,IFERROR(MATCH($B127-Annex!$B$9/60,$B:$B),2)))))/Annex!$B$8)/1000,IF(Data!$B$2="",0,"-"))</f>
        <v>-0.2554943206981079</v>
      </c>
      <c r="T127" s="20">
        <v>39.851999999999997</v>
      </c>
      <c r="U127" s="20">
        <v>36.704999999999998</v>
      </c>
      <c r="V127" s="20">
        <v>58.131</v>
      </c>
      <c r="W127" s="20">
        <v>955.86800000000005</v>
      </c>
      <c r="X127" s="20">
        <v>853.68499999999995</v>
      </c>
      <c r="Y127" s="20">
        <v>692.91800000000001</v>
      </c>
      <c r="Z127" s="20">
        <v>9.8999999999999993E+37</v>
      </c>
      <c r="AA127" s="20">
        <v>389.66699999999997</v>
      </c>
      <c r="AB127" s="20">
        <v>293.45100000000002</v>
      </c>
      <c r="AC127" s="20">
        <v>255.19</v>
      </c>
      <c r="AD127" s="20">
        <v>769.39400000000001</v>
      </c>
      <c r="AE127" s="20">
        <v>458.10199999999998</v>
      </c>
      <c r="AF127" s="20">
        <v>85.022000000000006</v>
      </c>
      <c r="AG127" s="20">
        <v>60.908000000000001</v>
      </c>
      <c r="AH127" s="20">
        <v>56.189</v>
      </c>
      <c r="AI127" s="20">
        <v>46.773000000000003</v>
      </c>
    </row>
    <row r="128" spans="1:35" x14ac:dyDescent="0.3">
      <c r="A128" s="5">
        <v>127</v>
      </c>
      <c r="B128" s="19">
        <v>11.682833338854834</v>
      </c>
      <c r="C128" s="20">
        <v>442.35078700000003</v>
      </c>
      <c r="D128" s="20">
        <v>429.24426399999999</v>
      </c>
      <c r="E128" s="20">
        <v>766.37587499999995</v>
      </c>
      <c r="F128" s="49">
        <f>IFERROR(SUM(C128:E128),IF(Data!$B$2="",0,"-"))</f>
        <v>1637.970926</v>
      </c>
      <c r="G128" s="50">
        <f>IFERROR(F128-Annex!$B$10,IF(Data!$B$2="",0,"-"))</f>
        <v>331.81292600000006</v>
      </c>
      <c r="H128" s="50">
        <f>IFERROR(-14000*(G128-INDEX(G:G,IFERROR(MATCH($B128-Annex!$B$11/60,$B:$B),2)))/(60*($B128-INDEX($B:$B,IFERROR(MATCH($B128-Annex!$B$11/60,$B:$B),2)))),IF(Data!$B$2="",0,"-"))</f>
        <v>398.58048676531178</v>
      </c>
      <c r="I128" s="50">
        <f>IFERROR(AVERAGE(INDEX(K:K,IFERROR(MATCH($B128-Annex!$B$4/60,$B:$B),2)):K128),IF(Data!$B$2="",0,"-"))</f>
        <v>1.5379592104746986</v>
      </c>
      <c r="J128" s="50">
        <f>IFERROR(AVERAGE(INDEX(L:L,IFERROR(MATCH($B128-Annex!$B$4/60,$B:$B),2)):L128),IF(Data!$B$2="",0,"-"))</f>
        <v>-0.4132937582666143</v>
      </c>
      <c r="K128" s="50">
        <f>IFERROR((5.670373*10^-8*(M128+273.15)^4+((Annex!$B$5+Annex!$B$6)*(M128-O128)+Annex!$B$7*(M128-INDEX(M:M,IFERROR(MATCH($B128-Annex!$B$9/60,$B:$B),2)))/(60*($B128-INDEX($B:$B,IFERROR(MATCH($B128-Annex!$B$9/60,$B:$B),2)))))/Annex!$B$8)/1000,IF(Data!$B$2="",0,"-"))</f>
        <v>1.9225118381663724</v>
      </c>
      <c r="L128" s="50">
        <f>IFERROR((5.670373*10^-8*(N128+273.15)^4+((Annex!$B$5+Annex!$B$6)*(N128-O128)+Annex!$B$7*(N128-INDEX(N:N,IFERROR(MATCH($B128-Annex!$B$9/60,$B:$B),2)))/(60*($B128-INDEX($B:$B,IFERROR(MATCH($B128-Annex!$B$9/60,$B:$B),2)))))/Annex!$B$8)/1000,IF(Data!$B$2="",0,"-"))</f>
        <v>-0.15891584042741555</v>
      </c>
      <c r="M128" s="20">
        <v>99.555999999999997</v>
      </c>
      <c r="N128" s="20">
        <v>75.581000000000003</v>
      </c>
      <c r="O128" s="20">
        <v>117.464</v>
      </c>
      <c r="P128" s="50">
        <f>IFERROR(AVERAGE(INDEX(R:R,IFERROR(MATCH($B128-Annex!$B$4/60,$B:$B),2)):R128),IF(Data!$B$2="",0,"-"))</f>
        <v>1.944748670104E-2</v>
      </c>
      <c r="Q128" s="50">
        <f>IFERROR(AVERAGE(INDEX(S:S,IFERROR(MATCH($B128-Annex!$B$4/60,$B:$B),2)):S128),IF(Data!$B$2="",0,"-"))</f>
        <v>-0.23689965576940913</v>
      </c>
      <c r="R128" s="50">
        <f>IFERROR((5.670373*10^-8*(T128+273.15)^4+((Annex!$B$5+Annex!$B$6)*(T128-V128)+Annex!$B$7*(T128-INDEX(T:T,IFERROR(MATCH($B128-Annex!$B$9/60,$B:$B),2)))/(60*($B128-INDEX($B:$B,IFERROR(MATCH($B128-Annex!$B$9/60,$B:$B),2)))))/Annex!$B$8)/1000,IF(Data!$B$2="",0,"-"))</f>
        <v>2.1152642130416437E-2</v>
      </c>
      <c r="S128" s="50">
        <f>IFERROR((5.670373*10^-8*(U128+273.15)^4+((Annex!$B$5+Annex!$B$6)*(U128-V128)+Annex!$B$7*(U128-INDEX(U:U,IFERROR(MATCH($B128-Annex!$B$9/60,$B:$B),2)))/(60*($B128-INDEX($B:$B,IFERROR(MATCH($B128-Annex!$B$9/60,$B:$B),2)))))/Annex!$B$8)/1000,IF(Data!$B$2="",0,"-"))</f>
        <v>-0.26254599821125418</v>
      </c>
      <c r="T128" s="20">
        <v>40.283000000000001</v>
      </c>
      <c r="U128" s="20">
        <v>37.119</v>
      </c>
      <c r="V128" s="20">
        <v>58.914000000000001</v>
      </c>
      <c r="W128" s="20">
        <v>949.99</v>
      </c>
      <c r="X128" s="20">
        <v>838.34900000000005</v>
      </c>
      <c r="Y128" s="20">
        <v>673.06700000000001</v>
      </c>
      <c r="Z128" s="20">
        <v>9.8999999999999993E+37</v>
      </c>
      <c r="AA128" s="20">
        <v>398.59300000000002</v>
      </c>
      <c r="AB128" s="20">
        <v>317.33600000000001</v>
      </c>
      <c r="AC128" s="20">
        <v>270.30599999999998</v>
      </c>
      <c r="AD128" s="20">
        <v>768.16099999999994</v>
      </c>
      <c r="AE128" s="20">
        <v>467.07900000000001</v>
      </c>
      <c r="AF128" s="20">
        <v>86.457999999999998</v>
      </c>
      <c r="AG128" s="20">
        <v>61.811999999999998</v>
      </c>
      <c r="AH128" s="20">
        <v>57.258000000000003</v>
      </c>
      <c r="AI128" s="20">
        <v>47.6</v>
      </c>
    </row>
    <row r="129" spans="1:35" x14ac:dyDescent="0.3">
      <c r="A129" s="5">
        <v>128</v>
      </c>
      <c r="B129" s="19">
        <v>11.766166670713574</v>
      </c>
      <c r="C129" s="20">
        <v>442.45672400000001</v>
      </c>
      <c r="D129" s="20">
        <v>429.27371199999999</v>
      </c>
      <c r="E129" s="20">
        <v>766.251261</v>
      </c>
      <c r="F129" s="49">
        <f>IFERROR(SUM(C129:E129),IF(Data!$B$2="",0,"-"))</f>
        <v>1637.9816970000002</v>
      </c>
      <c r="G129" s="50">
        <f>IFERROR(F129-Annex!$B$10,IF(Data!$B$2="",0,"-"))</f>
        <v>331.82369700000027</v>
      </c>
      <c r="H129" s="50">
        <f>IFERROR(-14000*(G129-INDEX(G:G,IFERROR(MATCH($B129-Annex!$B$11/60,$B:$B),2)))/(60*($B129-INDEX($B:$B,IFERROR(MATCH($B129-Annex!$B$11/60,$B:$B),2)))),IF(Data!$B$2="",0,"-"))</f>
        <v>365.68657250588166</v>
      </c>
      <c r="I129" s="50">
        <f>IFERROR(AVERAGE(INDEX(K:K,IFERROR(MATCH($B129-Annex!$B$4/60,$B:$B),2)):K129),IF(Data!$B$2="",0,"-"))</f>
        <v>1.6313105854161556</v>
      </c>
      <c r="J129" s="50">
        <f>IFERROR(AVERAGE(INDEX(L:L,IFERROR(MATCH($B129-Annex!$B$4/60,$B:$B),2)):L129),IF(Data!$B$2="",0,"-"))</f>
        <v>-0.34568311421090536</v>
      </c>
      <c r="K129" s="50">
        <f>IFERROR((5.670373*10^-8*(M129+273.15)^4+((Annex!$B$5+Annex!$B$6)*(M129-O129)+Annex!$B$7*(M129-INDEX(M:M,IFERROR(MATCH($B129-Annex!$B$9/60,$B:$B),2)))/(60*($B129-INDEX($B:$B,IFERROR(MATCH($B129-Annex!$B$9/60,$B:$B),2)))))/Annex!$B$8)/1000,IF(Data!$B$2="",0,"-"))</f>
        <v>1.817147426303193</v>
      </c>
      <c r="L129" s="50">
        <f>IFERROR((5.670373*10^-8*(N129+273.15)^4+((Annex!$B$5+Annex!$B$6)*(N129-O129)+Annex!$B$7*(N129-INDEX(N:N,IFERROR(MATCH($B129-Annex!$B$9/60,$B:$B),2)))/(60*($B129-INDEX($B:$B,IFERROR(MATCH($B129-Annex!$B$9/60,$B:$B),2)))))/Annex!$B$8)/1000,IF(Data!$B$2="",0,"-"))</f>
        <v>-0.30615554291297598</v>
      </c>
      <c r="M129" s="20">
        <v>101.36</v>
      </c>
      <c r="N129" s="20">
        <v>76.944999999999993</v>
      </c>
      <c r="O129" s="20">
        <v>121.404</v>
      </c>
      <c r="P129" s="50">
        <f>IFERROR(AVERAGE(INDEX(R:R,IFERROR(MATCH($B129-Annex!$B$4/60,$B:$B),2)):R129),IF(Data!$B$2="",0,"-"))</f>
        <v>9.416649819635501E-3</v>
      </c>
      <c r="Q129" s="50">
        <f>IFERROR(AVERAGE(INDEX(S:S,IFERROR(MATCH($B129-Annex!$B$4/60,$B:$B),2)):S129),IF(Data!$B$2="",0,"-"))</f>
        <v>-0.24107336758982159</v>
      </c>
      <c r="R129" s="50">
        <f>IFERROR((5.670373*10^-8*(T129+273.15)^4+((Annex!$B$5+Annex!$B$6)*(T129-V129)+Annex!$B$7*(T129-INDEX(T:T,IFERROR(MATCH($B129-Annex!$B$9/60,$B:$B),2)))/(60*($B129-INDEX($B:$B,IFERROR(MATCH($B129-Annex!$B$9/60,$B:$B),2)))))/Annex!$B$8)/1000,IF(Data!$B$2="",0,"-"))</f>
        <v>-5.0734749997975316E-2</v>
      </c>
      <c r="S129" s="50">
        <f>IFERROR((5.670373*10^-8*(U129+273.15)^4+((Annex!$B$5+Annex!$B$6)*(U129-V129)+Annex!$B$7*(U129-INDEX(U:U,IFERROR(MATCH($B129-Annex!$B$9/60,$B:$B),2)))/(60*($B129-INDEX($B:$B,IFERROR(MATCH($B129-Annex!$B$9/60,$B:$B),2)))))/Annex!$B$8)/1000,IF(Data!$B$2="",0,"-"))</f>
        <v>-0.30165142973603187</v>
      </c>
      <c r="T129" s="20">
        <v>40.75</v>
      </c>
      <c r="U129" s="20">
        <v>37.514000000000003</v>
      </c>
      <c r="V129" s="20">
        <v>59.786999999999999</v>
      </c>
      <c r="W129" s="20">
        <v>946.61199999999997</v>
      </c>
      <c r="X129" s="20">
        <v>855.65300000000002</v>
      </c>
      <c r="Y129" s="20">
        <v>684.63300000000004</v>
      </c>
      <c r="Z129" s="20">
        <v>9.8999999999999993E+37</v>
      </c>
      <c r="AA129" s="20">
        <v>436.91199999999998</v>
      </c>
      <c r="AB129" s="20">
        <v>357.38900000000001</v>
      </c>
      <c r="AC129" s="20">
        <v>291.90199999999999</v>
      </c>
      <c r="AD129" s="20">
        <v>774.46600000000001</v>
      </c>
      <c r="AE129" s="20">
        <v>480.71100000000001</v>
      </c>
      <c r="AF129" s="20">
        <v>88.039000000000001</v>
      </c>
      <c r="AG129" s="20">
        <v>62.698</v>
      </c>
      <c r="AH129" s="20">
        <v>58.326999999999998</v>
      </c>
      <c r="AI129" s="20">
        <v>48.350999999999999</v>
      </c>
    </row>
    <row r="130" spans="1:35" x14ac:dyDescent="0.3">
      <c r="A130" s="5">
        <v>129</v>
      </c>
      <c r="B130" s="19">
        <v>11.860000002197921</v>
      </c>
      <c r="C130" s="20">
        <v>442.40627899999998</v>
      </c>
      <c r="D130" s="20">
        <v>429.19714299999998</v>
      </c>
      <c r="E130" s="20">
        <v>766.13085699999999</v>
      </c>
      <c r="F130" s="49">
        <f>IFERROR(SUM(C130:E130),IF(Data!$B$2="",0,"-"))</f>
        <v>1637.7342789999998</v>
      </c>
      <c r="G130" s="50">
        <f>IFERROR(F130-Annex!$B$10,IF(Data!$B$2="",0,"-"))</f>
        <v>331.57627899999989</v>
      </c>
      <c r="H130" s="50">
        <f>IFERROR(-14000*(G130-INDEX(G:G,IFERROR(MATCH($B130-Annex!$B$11/60,$B:$B),2)))/(60*($B130-INDEX($B:$B,IFERROR(MATCH($B130-Annex!$B$11/60,$B:$B),2)))),IF(Data!$B$2="",0,"-"))</f>
        <v>392.57783623286321</v>
      </c>
      <c r="I130" s="50">
        <f>IFERROR(AVERAGE(INDEX(K:K,IFERROR(MATCH($B130-Annex!$B$4/60,$B:$B),2)):K130),IF(Data!$B$2="",0,"-"))</f>
        <v>1.70948271029676</v>
      </c>
      <c r="J130" s="50">
        <f>IFERROR(AVERAGE(INDEX(L:L,IFERROR(MATCH($B130-Annex!$B$4/60,$B:$B),2)):L130),IF(Data!$B$2="",0,"-"))</f>
        <v>-0.31377652870201767</v>
      </c>
      <c r="K130" s="50">
        <f>IFERROR((5.670373*10^-8*(M130+273.15)^4+((Annex!$B$5+Annex!$B$6)*(M130-O130)+Annex!$B$7*(M130-INDEX(M:M,IFERROR(MATCH($B130-Annex!$B$9/60,$B:$B),2)))/(60*($B130-INDEX($B:$B,IFERROR(MATCH($B130-Annex!$B$9/60,$B:$B),2)))))/Annex!$B$8)/1000,IF(Data!$B$2="",0,"-"))</f>
        <v>1.9051891107040306</v>
      </c>
      <c r="L130" s="50">
        <f>IFERROR((5.670373*10^-8*(N130+273.15)^4+((Annex!$B$5+Annex!$B$6)*(N130-O130)+Annex!$B$7*(N130-INDEX(N:N,IFERROR(MATCH($B130-Annex!$B$9/60,$B:$B),2)))/(60*($B130-INDEX($B:$B,IFERROR(MATCH($B130-Annex!$B$9/60,$B:$B),2)))))/Annex!$B$8)/1000,IF(Data!$B$2="",0,"-"))</f>
        <v>-0.32067513212632842</v>
      </c>
      <c r="M130" s="20">
        <v>103.521</v>
      </c>
      <c r="N130" s="20">
        <v>78.450999999999993</v>
      </c>
      <c r="O130" s="20">
        <v>124.75700000000001</v>
      </c>
      <c r="P130" s="50">
        <f>IFERROR(AVERAGE(INDEX(R:R,IFERROR(MATCH($B130-Annex!$B$4/60,$B:$B),2)):R130),IF(Data!$B$2="",0,"-"))</f>
        <v>8.9883946409295408E-4</v>
      </c>
      <c r="Q130" s="50">
        <f>IFERROR(AVERAGE(INDEX(S:S,IFERROR(MATCH($B130-Annex!$B$4/60,$B:$B),2)):S130),IF(Data!$B$2="",0,"-"))</f>
        <v>-0.2531752234284822</v>
      </c>
      <c r="R130" s="50">
        <f>IFERROR((5.670373*10^-8*(T130+273.15)^4+((Annex!$B$5+Annex!$B$6)*(T130-V130)+Annex!$B$7*(T130-INDEX(T:T,IFERROR(MATCH($B130-Annex!$B$9/60,$B:$B),2)))/(60*($B130-INDEX($B:$B,IFERROR(MATCH($B130-Annex!$B$9/60,$B:$B),2)))))/Annex!$B$8)/1000,IF(Data!$B$2="",0,"-"))</f>
        <v>-4.0805343996157151E-2</v>
      </c>
      <c r="S130" s="50">
        <f>IFERROR((5.670373*10^-8*(U130+273.15)^4+((Annex!$B$5+Annex!$B$6)*(U130-V130)+Annex!$B$7*(U130-INDEX(U:U,IFERROR(MATCH($B130-Annex!$B$9/60,$B:$B),2)))/(60*($B130-INDEX($B:$B,IFERROR(MATCH($B130-Annex!$B$9/60,$B:$B),2)))))/Annex!$B$8)/1000,IF(Data!$B$2="",0,"-"))</f>
        <v>-0.28086295339317052</v>
      </c>
      <c r="T130" s="20">
        <v>41.308</v>
      </c>
      <c r="U130" s="20">
        <v>38.072000000000003</v>
      </c>
      <c r="V130" s="20">
        <v>60.89</v>
      </c>
      <c r="W130" s="20">
        <v>958.25699999999995</v>
      </c>
      <c r="X130" s="20">
        <v>849.93899999999996</v>
      </c>
      <c r="Y130" s="20">
        <v>647.79300000000001</v>
      </c>
      <c r="Z130" s="20">
        <v>9.8999999999999993E+37</v>
      </c>
      <c r="AA130" s="20">
        <v>436.495</v>
      </c>
      <c r="AB130" s="20">
        <v>353.50599999999997</v>
      </c>
      <c r="AC130" s="20">
        <v>300.029</v>
      </c>
      <c r="AD130" s="20">
        <v>781.76599999999996</v>
      </c>
      <c r="AE130" s="20">
        <v>496.04399999999998</v>
      </c>
      <c r="AF130" s="20">
        <v>90.063999999999993</v>
      </c>
      <c r="AG130" s="20">
        <v>64.239999999999995</v>
      </c>
      <c r="AH130" s="20">
        <v>59.412999999999997</v>
      </c>
      <c r="AI130" s="20">
        <v>49.295000000000002</v>
      </c>
    </row>
    <row r="131" spans="1:35" x14ac:dyDescent="0.3">
      <c r="A131" s="5">
        <v>130</v>
      </c>
      <c r="B131" s="19">
        <v>11.958166672848165</v>
      </c>
      <c r="C131" s="20">
        <v>442.24906299999998</v>
      </c>
      <c r="D131" s="20">
        <v>429.08606400000002</v>
      </c>
      <c r="E131" s="20">
        <v>766.064346</v>
      </c>
      <c r="F131" s="49">
        <f>IFERROR(SUM(C131:E131),IF(Data!$B$2="",0,"-"))</f>
        <v>1637.3994729999999</v>
      </c>
      <c r="G131" s="50">
        <f>IFERROR(F131-Annex!$B$10,IF(Data!$B$2="",0,"-"))</f>
        <v>331.24147300000004</v>
      </c>
      <c r="H131" s="50">
        <f>IFERROR(-14000*(G131-INDEX(G:G,IFERROR(MATCH($B131-Annex!$B$11/60,$B:$B),2)))/(60*($B131-INDEX($B:$B,IFERROR(MATCH($B131-Annex!$B$11/60,$B:$B),2)))),IF(Data!$B$2="",0,"-"))</f>
        <v>416.44282538459726</v>
      </c>
      <c r="I131" s="50">
        <f>IFERROR(AVERAGE(INDEX(K:K,IFERROR(MATCH($B131-Annex!$B$4/60,$B:$B),2)):K131),IF(Data!$B$2="",0,"-"))</f>
        <v>1.7812911991093148</v>
      </c>
      <c r="J131" s="50">
        <f>IFERROR(AVERAGE(INDEX(L:L,IFERROR(MATCH($B131-Annex!$B$4/60,$B:$B),2)):L131),IF(Data!$B$2="",0,"-"))</f>
        <v>-0.28910311995718935</v>
      </c>
      <c r="K131" s="50">
        <f>IFERROR((5.670373*10^-8*(M131+273.15)^4+((Annex!$B$5+Annex!$B$6)*(M131-O131)+Annex!$B$7*(M131-INDEX(M:M,IFERROR(MATCH($B131-Annex!$B$9/60,$B:$B),2)))/(60*($B131-INDEX($B:$B,IFERROR(MATCH($B131-Annex!$B$9/60,$B:$B),2)))))/Annex!$B$8)/1000,IF(Data!$B$2="",0,"-"))</f>
        <v>1.969805758145013</v>
      </c>
      <c r="L131" s="50">
        <f>IFERROR((5.670373*10^-8*(N131+273.15)^4+((Annex!$B$5+Annex!$B$6)*(N131-O131)+Annex!$B$7*(N131-INDEX(N:N,IFERROR(MATCH($B131-Annex!$B$9/60,$B:$B),2)))/(60*($B131-INDEX($B:$B,IFERROR(MATCH($B131-Annex!$B$9/60,$B:$B),2)))))/Annex!$B$8)/1000,IF(Data!$B$2="",0,"-"))</f>
        <v>-0.28836330692612355</v>
      </c>
      <c r="M131" s="20">
        <v>105.82599999999999</v>
      </c>
      <c r="N131" s="20">
        <v>80.239999999999995</v>
      </c>
      <c r="O131" s="20">
        <v>127.78400000000001</v>
      </c>
      <c r="P131" s="50">
        <f>IFERROR(AVERAGE(INDEX(R:R,IFERROR(MATCH($B131-Annex!$B$4/60,$B:$B),2)):R131),IF(Data!$B$2="",0,"-"))</f>
        <v>-4.6562790383551699E-3</v>
      </c>
      <c r="Q131" s="50">
        <f>IFERROR(AVERAGE(INDEX(S:S,IFERROR(MATCH($B131-Annex!$B$4/60,$B:$B),2)):S131),IF(Data!$B$2="",0,"-"))</f>
        <v>-0.26818362428020132</v>
      </c>
      <c r="R131" s="50">
        <f>IFERROR((5.670373*10^-8*(T131+273.15)^4+((Annex!$B$5+Annex!$B$6)*(T131-V131)+Annex!$B$7*(T131-INDEX(T:T,IFERROR(MATCH($B131-Annex!$B$9/60,$B:$B),2)))/(60*($B131-INDEX($B:$B,IFERROR(MATCH($B131-Annex!$B$9/60,$B:$B),2)))))/Annex!$B$8)/1000,IF(Data!$B$2="",0,"-"))</f>
        <v>-8.2457172051762194E-3</v>
      </c>
      <c r="S131" s="50">
        <f>IFERROR((5.670373*10^-8*(U131+273.15)^4+((Annex!$B$5+Annex!$B$6)*(U131-V131)+Annex!$B$7*(U131-INDEX(U:U,IFERROR(MATCH($B131-Annex!$B$9/60,$B:$B),2)))/(60*($B131-INDEX($B:$B,IFERROR(MATCH($B131-Annex!$B$9/60,$B:$B),2)))))/Annex!$B$8)/1000,IF(Data!$B$2="",0,"-"))</f>
        <v>-0.28761461000362021</v>
      </c>
      <c r="T131" s="20">
        <v>42.027000000000001</v>
      </c>
      <c r="U131" s="20">
        <v>38.646999999999998</v>
      </c>
      <c r="V131" s="20">
        <v>62.466999999999999</v>
      </c>
      <c r="W131" s="20">
        <v>960.42600000000004</v>
      </c>
      <c r="X131" s="20">
        <v>845.61199999999997</v>
      </c>
      <c r="Y131" s="20">
        <v>710.34100000000001</v>
      </c>
      <c r="Z131" s="20">
        <v>9.8999999999999993E+37</v>
      </c>
      <c r="AA131" s="20">
        <v>477.31700000000001</v>
      </c>
      <c r="AB131" s="20">
        <v>380.27499999999998</v>
      </c>
      <c r="AC131" s="20">
        <v>327.77600000000001</v>
      </c>
      <c r="AD131" s="20">
        <v>783.34199999999998</v>
      </c>
      <c r="AE131" s="20">
        <v>506.089</v>
      </c>
      <c r="AF131" s="20">
        <v>91.751000000000005</v>
      </c>
      <c r="AG131" s="20">
        <v>65.551000000000002</v>
      </c>
      <c r="AH131" s="20">
        <v>60.801000000000002</v>
      </c>
      <c r="AI131" s="20">
        <v>50.328000000000003</v>
      </c>
    </row>
    <row r="132" spans="1:35" x14ac:dyDescent="0.3">
      <c r="A132" s="5">
        <v>131</v>
      </c>
      <c r="B132" s="19">
        <v>12.05266666947864</v>
      </c>
      <c r="C132" s="20">
        <v>442.17760399999997</v>
      </c>
      <c r="D132" s="20">
        <v>429.049037</v>
      </c>
      <c r="E132" s="20">
        <v>766.06518100000005</v>
      </c>
      <c r="F132" s="49">
        <f>IFERROR(SUM(C132:E132),IF(Data!$B$2="",0,"-"))</f>
        <v>1637.2918220000001</v>
      </c>
      <c r="G132" s="50">
        <f>IFERROR(F132-Annex!$B$10,IF(Data!$B$2="",0,"-"))</f>
        <v>331.13382200000024</v>
      </c>
      <c r="H132" s="50">
        <f>IFERROR(-14000*(G132-INDEX(G:G,IFERROR(MATCH($B132-Annex!$B$11/60,$B:$B),2)))/(60*($B132-INDEX($B:$B,IFERROR(MATCH($B132-Annex!$B$11/60,$B:$B),2)))),IF(Data!$B$2="",0,"-"))</f>
        <v>405.49635784974464</v>
      </c>
      <c r="I132" s="50">
        <f>IFERROR(AVERAGE(INDEX(K:K,IFERROR(MATCH($B132-Annex!$B$4/60,$B:$B),2)):K132),IF(Data!$B$2="",0,"-"))</f>
        <v>1.8435942314450187</v>
      </c>
      <c r="J132" s="50">
        <f>IFERROR(AVERAGE(INDEX(L:L,IFERROR(MATCH($B132-Annex!$B$4/60,$B:$B),2)):L132),IF(Data!$B$2="",0,"-"))</f>
        <v>-0.27328187321577324</v>
      </c>
      <c r="K132" s="50">
        <f>IFERROR((5.670373*10^-8*(M132+273.15)^4+((Annex!$B$5+Annex!$B$6)*(M132-O132)+Annex!$B$7*(M132-INDEX(M:M,IFERROR(MATCH($B132-Annex!$B$9/60,$B:$B),2)))/(60*($B132-INDEX($B:$B,IFERROR(MATCH($B132-Annex!$B$9/60,$B:$B),2)))))/Annex!$B$8)/1000,IF(Data!$B$2="",0,"-"))</f>
        <v>1.9839416084986108</v>
      </c>
      <c r="L132" s="50">
        <f>IFERROR((5.670373*10^-8*(N132+273.15)^4+((Annex!$B$5+Annex!$B$6)*(N132-O132)+Annex!$B$7*(N132-INDEX(N:N,IFERROR(MATCH($B132-Annex!$B$9/60,$B:$B),2)))/(60*($B132-INDEX($B:$B,IFERROR(MATCH($B132-Annex!$B$9/60,$B:$B),2)))))/Annex!$B$8)/1000,IF(Data!$B$2="",0,"-"))</f>
        <v>-0.27597470673760471</v>
      </c>
      <c r="M132" s="20">
        <v>108.11199999999999</v>
      </c>
      <c r="N132" s="20">
        <v>81.957999999999998</v>
      </c>
      <c r="O132" s="20">
        <v>131.209</v>
      </c>
      <c r="P132" s="50">
        <f>IFERROR(AVERAGE(INDEX(R:R,IFERROR(MATCH($B132-Annex!$B$4/60,$B:$B),2)):R132),IF(Data!$B$2="",0,"-"))</f>
        <v>-5.8396045665003674E-3</v>
      </c>
      <c r="Q132" s="50">
        <f>IFERROR(AVERAGE(INDEX(S:S,IFERROR(MATCH($B132-Annex!$B$4/60,$B:$B),2)):S132),IF(Data!$B$2="",0,"-"))</f>
        <v>-0.28203581588263404</v>
      </c>
      <c r="R132" s="50">
        <f>IFERROR((5.670373*10^-8*(T132+273.15)^4+((Annex!$B$5+Annex!$B$6)*(T132-V132)+Annex!$B$7*(T132-INDEX(T:T,IFERROR(MATCH($B132-Annex!$B$9/60,$B:$B),2)))/(60*($B132-INDEX($B:$B,IFERROR(MATCH($B132-Annex!$B$9/60,$B:$B),2)))))/Annex!$B$8)/1000,IF(Data!$B$2="",0,"-"))</f>
        <v>-6.6312066752578858E-3</v>
      </c>
      <c r="S132" s="50">
        <f>IFERROR((5.670373*10^-8*(U132+273.15)^4+((Annex!$B$5+Annex!$B$6)*(U132-V132)+Annex!$B$7*(U132-INDEX(U:U,IFERROR(MATCH($B132-Annex!$B$9/60,$B:$B),2)))/(60*($B132-INDEX($B:$B,IFERROR(MATCH($B132-Annex!$B$9/60,$B:$B),2)))))/Annex!$B$8)/1000,IF(Data!$B$2="",0,"-"))</f>
        <v>-0.33247812710121605</v>
      </c>
      <c r="T132" s="20">
        <v>42.673999999999999</v>
      </c>
      <c r="U132" s="20">
        <v>39.204000000000001</v>
      </c>
      <c r="V132" s="20">
        <v>63.85</v>
      </c>
      <c r="W132" s="20">
        <v>965.44500000000005</v>
      </c>
      <c r="X132" s="20">
        <v>873.27200000000005</v>
      </c>
      <c r="Y132" s="20">
        <v>709.70600000000002</v>
      </c>
      <c r="Z132" s="20">
        <v>9.8999999999999993E+37</v>
      </c>
      <c r="AA132" s="20">
        <v>427.20600000000002</v>
      </c>
      <c r="AB132" s="20">
        <v>341.86099999999999</v>
      </c>
      <c r="AC132" s="20">
        <v>323.69600000000003</v>
      </c>
      <c r="AD132" s="20">
        <v>780.65499999999997</v>
      </c>
      <c r="AE132" s="20">
        <v>513.03599999999994</v>
      </c>
      <c r="AF132" s="20">
        <v>93.456999999999994</v>
      </c>
      <c r="AG132" s="20">
        <v>66.881</v>
      </c>
      <c r="AH132" s="20">
        <v>62.06</v>
      </c>
      <c r="AI132" s="20">
        <v>51.112000000000002</v>
      </c>
    </row>
    <row r="133" spans="1:35" x14ac:dyDescent="0.3">
      <c r="A133" s="5">
        <v>132</v>
      </c>
      <c r="B133" s="19">
        <v>12.147000002441928</v>
      </c>
      <c r="C133" s="20">
        <v>442.142291</v>
      </c>
      <c r="D133" s="20">
        <v>428.98002600000001</v>
      </c>
      <c r="E133" s="20">
        <v>765.99529700000005</v>
      </c>
      <c r="F133" s="49">
        <f>IFERROR(SUM(C133:E133),IF(Data!$B$2="",0,"-"))</f>
        <v>1637.1176140000002</v>
      </c>
      <c r="G133" s="50">
        <f>IFERROR(F133-Annex!$B$10,IF(Data!$B$2="",0,"-"))</f>
        <v>330.95961400000033</v>
      </c>
      <c r="H133" s="50">
        <f>IFERROR(-14000*(G133-INDEX(G:G,IFERROR(MATCH($B133-Annex!$B$11/60,$B:$B),2)))/(60*($B133-INDEX($B:$B,IFERROR(MATCH($B133-Annex!$B$11/60,$B:$B),2)))),IF(Data!$B$2="",0,"-"))</f>
        <v>477.47319425311395</v>
      </c>
      <c r="I133" s="50">
        <f>IFERROR(AVERAGE(INDEX(K:K,IFERROR(MATCH($B133-Annex!$B$4/60,$B:$B),2)):K133),IF(Data!$B$2="",0,"-"))</f>
        <v>1.9088307203582386</v>
      </c>
      <c r="J133" s="50">
        <f>IFERROR(AVERAGE(INDEX(L:L,IFERROR(MATCH($B133-Annex!$B$4/60,$B:$B),2)):L133),IF(Data!$B$2="",0,"-"))</f>
        <v>-0.26901203853217459</v>
      </c>
      <c r="K133" s="50">
        <f>IFERROR((5.670373*10^-8*(M133+273.15)^4+((Annex!$B$5+Annex!$B$6)*(M133-O133)+Annex!$B$7*(M133-INDEX(M:M,IFERROR(MATCH($B133-Annex!$B$9/60,$B:$B),2)))/(60*($B133-INDEX($B:$B,IFERROR(MATCH($B133-Annex!$B$9/60,$B:$B),2)))))/Annex!$B$8)/1000,IF(Data!$B$2="",0,"-"))</f>
        <v>2.0137631557482538</v>
      </c>
      <c r="L133" s="50">
        <f>IFERROR((5.670373*10^-8*(N133+273.15)^4+((Annex!$B$5+Annex!$B$6)*(N133-O133)+Annex!$B$7*(N133-INDEX(N:N,IFERROR(MATCH($B133-Annex!$B$9/60,$B:$B),2)))/(60*($B133-INDEX($B:$B,IFERROR(MATCH($B133-Annex!$B$9/60,$B:$B),2)))))/Annex!$B$8)/1000,IF(Data!$B$2="",0,"-"))</f>
        <v>-0.3242306192186255</v>
      </c>
      <c r="M133" s="20">
        <v>110.434</v>
      </c>
      <c r="N133" s="20">
        <v>83.710999999999999</v>
      </c>
      <c r="O133" s="20">
        <v>134.417</v>
      </c>
      <c r="P133" s="50">
        <f>IFERROR(AVERAGE(INDEX(R:R,IFERROR(MATCH($B133-Annex!$B$4/60,$B:$B),2)):R133),IF(Data!$B$2="",0,"-"))</f>
        <v>-1.8050014905287643E-2</v>
      </c>
      <c r="Q133" s="50">
        <f>IFERROR(AVERAGE(INDEX(S:S,IFERROR(MATCH($B133-Annex!$B$4/60,$B:$B),2)):S133),IF(Data!$B$2="",0,"-"))</f>
        <v>-0.30556421736135392</v>
      </c>
      <c r="R133" s="50">
        <f>IFERROR((5.670373*10^-8*(T133+273.15)^4+((Annex!$B$5+Annex!$B$6)*(T133-V133)+Annex!$B$7*(T133-INDEX(T:T,IFERROR(MATCH($B133-Annex!$B$9/60,$B:$B),2)))/(60*($B133-INDEX($B:$B,IFERROR(MATCH($B133-Annex!$B$9/60,$B:$B),2)))))/Annex!$B$8)/1000,IF(Data!$B$2="",0,"-"))</f>
        <v>-9.1050749871625272E-2</v>
      </c>
      <c r="S133" s="50">
        <f>IFERROR((5.670373*10^-8*(U133+273.15)^4+((Annex!$B$5+Annex!$B$6)*(U133-V133)+Annex!$B$7*(U133-INDEX(U:U,IFERROR(MATCH($B133-Annex!$B$9/60,$B:$B),2)))/(60*($B133-INDEX($B:$B,IFERROR(MATCH($B133-Annex!$B$9/60,$B:$B),2)))))/Annex!$B$8)/1000,IF(Data!$B$2="",0,"-"))</f>
        <v>-0.41830208238607702</v>
      </c>
      <c r="T133" s="20">
        <v>43.320999999999998</v>
      </c>
      <c r="U133" s="20">
        <v>39.725999999999999</v>
      </c>
      <c r="V133" s="20">
        <v>65.710999999999999</v>
      </c>
      <c r="W133" s="20">
        <v>966.08199999999999</v>
      </c>
      <c r="X133" s="20">
        <v>835.61199999999997</v>
      </c>
      <c r="Y133" s="20">
        <v>647.18299999999999</v>
      </c>
      <c r="Z133" s="20">
        <v>9.8999999999999993E+37</v>
      </c>
      <c r="AA133" s="20">
        <v>374.58</v>
      </c>
      <c r="AB133" s="20">
        <v>298.678</v>
      </c>
      <c r="AC133" s="20">
        <v>294.589</v>
      </c>
      <c r="AD133" s="20">
        <v>785.07899999999995</v>
      </c>
      <c r="AE133" s="20">
        <v>516.70799999999997</v>
      </c>
      <c r="AF133" s="20">
        <v>95.268000000000001</v>
      </c>
      <c r="AG133" s="20">
        <v>67.837999999999994</v>
      </c>
      <c r="AH133" s="20">
        <v>63.07</v>
      </c>
      <c r="AI133" s="20">
        <v>51.912999999999997</v>
      </c>
    </row>
    <row r="134" spans="1:35" x14ac:dyDescent="0.3">
      <c r="A134" s="5">
        <v>133</v>
      </c>
      <c r="B134" s="19">
        <v>12.241499999072403</v>
      </c>
      <c r="C134" s="20">
        <v>442.00777900000003</v>
      </c>
      <c r="D134" s="20">
        <v>428.88073200000002</v>
      </c>
      <c r="E134" s="20">
        <v>765.86984700000005</v>
      </c>
      <c r="F134" s="49">
        <f>IFERROR(SUM(C134:E134),IF(Data!$B$2="",0,"-"))</f>
        <v>1636.758358</v>
      </c>
      <c r="G134" s="50">
        <f>IFERROR(F134-Annex!$B$10,IF(Data!$B$2="",0,"-"))</f>
        <v>330.60035800000014</v>
      </c>
      <c r="H134" s="50">
        <f>IFERROR(-14000*(G134-INDEX(G:G,IFERROR(MATCH($B134-Annex!$B$11/60,$B:$B),2)))/(60*($B134-INDEX($B:$B,IFERROR(MATCH($B134-Annex!$B$11/60,$B:$B),2)))),IF(Data!$B$2="",0,"-"))</f>
        <v>512.70242800355481</v>
      </c>
      <c r="I134" s="50">
        <f>IFERROR(AVERAGE(INDEX(K:K,IFERROR(MATCH($B134-Annex!$B$4/60,$B:$B),2)):K134),IF(Data!$B$2="",0,"-"))</f>
        <v>1.9821088862704559</v>
      </c>
      <c r="J134" s="50">
        <f>IFERROR(AVERAGE(INDEX(L:L,IFERROR(MATCH($B134-Annex!$B$4/60,$B:$B),2)):L134),IF(Data!$B$2="",0,"-"))</f>
        <v>-0.26140796232971825</v>
      </c>
      <c r="K134" s="50">
        <f>IFERROR((5.670373*10^-8*(M134+273.15)^4+((Annex!$B$5+Annex!$B$6)*(M134-O134)+Annex!$B$7*(M134-INDEX(M:M,IFERROR(MATCH($B134-Annex!$B$9/60,$B:$B),2)))/(60*($B134-INDEX($B:$B,IFERROR(MATCH($B134-Annex!$B$9/60,$B:$B),2)))))/Annex!$B$8)/1000,IF(Data!$B$2="",0,"-"))</f>
        <v>2.2624033063277156</v>
      </c>
      <c r="L134" s="50">
        <f>IFERROR((5.670373*10^-8*(N134+273.15)^4+((Annex!$B$5+Annex!$B$6)*(N134-O134)+Annex!$B$7*(N134-INDEX(N:N,IFERROR(MATCH($B134-Annex!$B$9/60,$B:$B),2)))/(60*($B134-INDEX($B:$B,IFERROR(MATCH($B134-Annex!$B$9/60,$B:$B),2)))))/Annex!$B$8)/1000,IF(Data!$B$2="",0,"-"))</f>
        <v>-0.15554058795895412</v>
      </c>
      <c r="M134" s="20">
        <v>112.82299999999999</v>
      </c>
      <c r="N134" s="20">
        <v>85.463999999999999</v>
      </c>
      <c r="O134" s="20">
        <v>133.78299999999999</v>
      </c>
      <c r="P134" s="50">
        <f>IFERROR(AVERAGE(INDEX(R:R,IFERROR(MATCH($B134-Annex!$B$4/60,$B:$B),2)):R134),IF(Data!$B$2="",0,"-"))</f>
        <v>-3.5097368613694828E-2</v>
      </c>
      <c r="Q134" s="50">
        <f>IFERROR(AVERAGE(INDEX(S:S,IFERROR(MATCH($B134-Annex!$B$4/60,$B:$B),2)):S134),IF(Data!$B$2="",0,"-"))</f>
        <v>-0.32934500552805684</v>
      </c>
      <c r="R134" s="50">
        <f>IFERROR((5.670373*10^-8*(T134+273.15)^4+((Annex!$B$5+Annex!$B$6)*(T134-V134)+Annex!$B$7*(T134-INDEX(T:T,IFERROR(MATCH($B134-Annex!$B$9/60,$B:$B),2)))/(60*($B134-INDEX($B:$B,IFERROR(MATCH($B134-Annex!$B$9/60,$B:$B),2)))))/Annex!$B$8)/1000,IF(Data!$B$2="",0,"-"))</f>
        <v>-6.9366454680088396E-2</v>
      </c>
      <c r="S134" s="50">
        <f>IFERROR((5.670373*10^-8*(U134+273.15)^4+((Annex!$B$5+Annex!$B$6)*(U134-V134)+Annex!$B$7*(U134-INDEX(U:U,IFERROR(MATCH($B134-Annex!$B$9/60,$B:$B),2)))/(60*($B134-INDEX($B:$B,IFERROR(MATCH($B134-Annex!$B$9/60,$B:$B),2)))))/Annex!$B$8)/1000,IF(Data!$B$2="",0,"-"))</f>
        <v>-0.42195983786502811</v>
      </c>
      <c r="T134" s="20">
        <v>44.005000000000003</v>
      </c>
      <c r="U134" s="20">
        <v>40.283000000000001</v>
      </c>
      <c r="V134" s="20">
        <v>66.402000000000001</v>
      </c>
      <c r="W134" s="20">
        <v>968.68499999999995</v>
      </c>
      <c r="X134" s="20">
        <v>824.40499999999997</v>
      </c>
      <c r="Y134" s="20">
        <v>603.02800000000002</v>
      </c>
      <c r="Z134" s="20">
        <v>9.8999999999999993E+37</v>
      </c>
      <c r="AA134" s="20">
        <v>321.488</v>
      </c>
      <c r="AB134" s="20">
        <v>276.06599999999997</v>
      </c>
      <c r="AC134" s="20">
        <v>278.70299999999997</v>
      </c>
      <c r="AD134" s="20">
        <v>789.57500000000005</v>
      </c>
      <c r="AE134" s="20">
        <v>525.11900000000003</v>
      </c>
      <c r="AF134" s="20">
        <v>97.009</v>
      </c>
      <c r="AG134" s="20">
        <v>68.813000000000002</v>
      </c>
      <c r="AH134" s="20">
        <v>64.009</v>
      </c>
      <c r="AI134" s="20">
        <v>52.804000000000002</v>
      </c>
    </row>
    <row r="135" spans="1:35" x14ac:dyDescent="0.3">
      <c r="A135" s="5">
        <v>134</v>
      </c>
      <c r="B135" s="19">
        <v>12.340166671201587</v>
      </c>
      <c r="C135" s="20">
        <v>441.88167199999998</v>
      </c>
      <c r="D135" s="20">
        <v>428.80415299999999</v>
      </c>
      <c r="E135" s="20">
        <v>765.863111</v>
      </c>
      <c r="F135" s="49">
        <f>IFERROR(SUM(C135:E135),IF(Data!$B$2="",0,"-"))</f>
        <v>1636.5489360000001</v>
      </c>
      <c r="G135" s="50">
        <f>IFERROR(F135-Annex!$B$10,IF(Data!$B$2="",0,"-"))</f>
        <v>330.39093600000024</v>
      </c>
      <c r="H135" s="50">
        <f>IFERROR(-14000*(G135-INDEX(G:G,IFERROR(MATCH($B135-Annex!$B$11/60,$B:$B),2)))/(60*($B135-INDEX($B:$B,IFERROR(MATCH($B135-Annex!$B$11/60,$B:$B),2)))),IF(Data!$B$2="",0,"-"))</f>
        <v>527.96959093610235</v>
      </c>
      <c r="I135" s="50">
        <f>IFERROR(AVERAGE(INDEX(K:K,IFERROR(MATCH($B135-Annex!$B$4/60,$B:$B),2)):K135),IF(Data!$B$2="",0,"-"))</f>
        <v>2.0298931337062571</v>
      </c>
      <c r="J135" s="50">
        <f>IFERROR(AVERAGE(INDEX(L:L,IFERROR(MATCH($B135-Annex!$B$4/60,$B:$B),2)):L135),IF(Data!$B$2="",0,"-"))</f>
        <v>-0.2765507129104367</v>
      </c>
      <c r="K135" s="50">
        <f>IFERROR((5.670373*10^-8*(M135+273.15)^4+((Annex!$B$5+Annex!$B$6)*(M135-O135)+Annex!$B$7*(M135-INDEX(M:M,IFERROR(MATCH($B135-Annex!$B$9/60,$B:$B),2)))/(60*($B135-INDEX($B:$B,IFERROR(MATCH($B135-Annex!$B$9/60,$B:$B),2)))))/Annex!$B$8)/1000,IF(Data!$B$2="",0,"-"))</f>
        <v>2.2570015702169823</v>
      </c>
      <c r="L135" s="50">
        <f>IFERROR((5.670373*10^-8*(N135+273.15)^4+((Annex!$B$5+Annex!$B$6)*(N135-O135)+Annex!$B$7*(N135-INDEX(N:N,IFERROR(MATCH($B135-Annex!$B$9/60,$B:$B),2)))/(60*($B135-INDEX($B:$B,IFERROR(MATCH($B135-Annex!$B$9/60,$B:$B),2)))))/Annex!$B$8)/1000,IF(Data!$B$2="",0,"-"))</f>
        <v>-0.2649150944924446</v>
      </c>
      <c r="M135" s="20">
        <v>115.395</v>
      </c>
      <c r="N135" s="20">
        <v>87.328999999999994</v>
      </c>
      <c r="O135" s="20">
        <v>138.196</v>
      </c>
      <c r="P135" s="50">
        <f>IFERROR(AVERAGE(INDEX(R:R,IFERROR(MATCH($B135-Annex!$B$4/60,$B:$B),2)):R135),IF(Data!$B$2="",0,"-"))</f>
        <v>-4.7040817702459374E-2</v>
      </c>
      <c r="Q135" s="50">
        <f>IFERROR(AVERAGE(INDEX(S:S,IFERROR(MATCH($B135-Annex!$B$4/60,$B:$B),2)):S135),IF(Data!$B$2="",0,"-"))</f>
        <v>-0.35862413310295999</v>
      </c>
      <c r="R135" s="50">
        <f>IFERROR((5.670373*10^-8*(T135+273.15)^4+((Annex!$B$5+Annex!$B$6)*(T135-V135)+Annex!$B$7*(T135-INDEX(T:T,IFERROR(MATCH($B135-Annex!$B$9/60,$B:$B),2)))/(60*($B135-INDEX($B:$B,IFERROR(MATCH($B135-Annex!$B$9/60,$B:$B),2)))))/Annex!$B$8)/1000,IF(Data!$B$2="",0,"-"))</f>
        <v>-6.2451501490935354E-2</v>
      </c>
      <c r="S135" s="50">
        <f>IFERROR((5.670373*10^-8*(U135+273.15)^4+((Annex!$B$5+Annex!$B$6)*(U135-V135)+Annex!$B$7*(U135-INDEX(U:U,IFERROR(MATCH($B135-Annex!$B$9/60,$B:$B),2)))/(60*($B135-INDEX($B:$B,IFERROR(MATCH($B135-Annex!$B$9/60,$B:$B),2)))))/Annex!$B$8)/1000,IF(Data!$B$2="",0,"-"))</f>
        <v>-0.46749989123557611</v>
      </c>
      <c r="T135" s="20">
        <v>44.741999999999997</v>
      </c>
      <c r="U135" s="20">
        <v>40.804000000000002</v>
      </c>
      <c r="V135" s="20">
        <v>67.59</v>
      </c>
      <c r="W135" s="20">
        <v>977.91800000000001</v>
      </c>
      <c r="X135" s="20">
        <v>842.70299999999997</v>
      </c>
      <c r="Y135" s="20">
        <v>674.13400000000001</v>
      </c>
      <c r="Z135" s="20">
        <v>9.8999999999999993E+37</v>
      </c>
      <c r="AA135" s="20">
        <v>364.99</v>
      </c>
      <c r="AB135" s="20">
        <v>284.15300000000002</v>
      </c>
      <c r="AC135" s="20">
        <v>258.47300000000001</v>
      </c>
      <c r="AD135" s="20">
        <v>793.86699999999996</v>
      </c>
      <c r="AE135" s="20">
        <v>535.70399999999995</v>
      </c>
      <c r="AF135" s="20">
        <v>99.072999999999993</v>
      </c>
      <c r="AG135" s="20">
        <v>69.822999999999993</v>
      </c>
      <c r="AH135" s="20">
        <v>64.965999999999994</v>
      </c>
      <c r="AI135" s="20">
        <v>53.606000000000002</v>
      </c>
    </row>
    <row r="136" spans="1:35" x14ac:dyDescent="0.3">
      <c r="A136" s="5">
        <v>135</v>
      </c>
      <c r="B136" s="19">
        <v>12.435000005643815</v>
      </c>
      <c r="C136" s="20">
        <v>441.90688899999998</v>
      </c>
      <c r="D136" s="20">
        <v>428.855481</v>
      </c>
      <c r="E136" s="20">
        <v>765.80332599999997</v>
      </c>
      <c r="F136" s="49">
        <f>IFERROR(SUM(C136:E136),IF(Data!$B$2="",0,"-"))</f>
        <v>1636.5656959999999</v>
      </c>
      <c r="G136" s="50">
        <f>IFERROR(F136-Annex!$B$10,IF(Data!$B$2="",0,"-"))</f>
        <v>330.40769599999999</v>
      </c>
      <c r="H136" s="50">
        <f>IFERROR(-14000*(G136-INDEX(G:G,IFERROR(MATCH($B136-Annex!$B$11/60,$B:$B),2)))/(60*($B136-INDEX($B:$B,IFERROR(MATCH($B136-Annex!$B$11/60,$B:$B),2)))),IF(Data!$B$2="",0,"-"))</f>
        <v>480.44669308478387</v>
      </c>
      <c r="I136" s="50">
        <f>IFERROR(AVERAGE(INDEX(K:K,IFERROR(MATCH($B136-Annex!$B$4/60,$B:$B),2)):K136),IF(Data!$B$2="",0,"-"))</f>
        <v>2.0925561183139352</v>
      </c>
      <c r="J136" s="50">
        <f>IFERROR(AVERAGE(INDEX(L:L,IFERROR(MATCH($B136-Annex!$B$4/60,$B:$B),2)):L136),IF(Data!$B$2="",0,"-"))</f>
        <v>-0.26958403371555539</v>
      </c>
      <c r="K136" s="50">
        <f>IFERROR((5.670373*10^-8*(M136+273.15)^4+((Annex!$B$5+Annex!$B$6)*(M136-O136)+Annex!$B$7*(M136-INDEX(M:M,IFERROR(MATCH($B136-Annex!$B$9/60,$B:$B),2)))/(60*($B136-INDEX($B:$B,IFERROR(MATCH($B136-Annex!$B$9/60,$B:$B),2)))))/Annex!$B$8)/1000,IF(Data!$B$2="",0,"-"))</f>
        <v>2.2557883185569376</v>
      </c>
      <c r="L136" s="50">
        <f>IFERROR((5.670373*10^-8*(N136+273.15)^4+((Annex!$B$5+Annex!$B$6)*(N136-O136)+Annex!$B$7*(N136-INDEX(N:N,IFERROR(MATCH($B136-Annex!$B$9/60,$B:$B),2)))/(60*($B136-INDEX($B:$B,IFERROR(MATCH($B136-Annex!$B$9/60,$B:$B),2)))))/Annex!$B$8)/1000,IF(Data!$B$2="",0,"-"))</f>
        <v>-0.25738878854880692</v>
      </c>
      <c r="M136" s="20">
        <v>117.71599999999999</v>
      </c>
      <c r="N136" s="20">
        <v>89.123000000000005</v>
      </c>
      <c r="O136" s="20">
        <v>140.477</v>
      </c>
      <c r="P136" s="50">
        <f>IFERROR(AVERAGE(INDEX(R:R,IFERROR(MATCH($B136-Annex!$B$4/60,$B:$B),2)):R136),IF(Data!$B$2="",0,"-"))</f>
        <v>-4.4920930504325544E-2</v>
      </c>
      <c r="Q136" s="50">
        <f>IFERROR(AVERAGE(INDEX(S:S,IFERROR(MATCH($B136-Annex!$B$4/60,$B:$B),2)):S136),IF(Data!$B$2="",0,"-"))</f>
        <v>-0.3768625736103085</v>
      </c>
      <c r="R136" s="50">
        <f>IFERROR((5.670373*10^-8*(T136+273.15)^4+((Annex!$B$5+Annex!$B$6)*(T136-V136)+Annex!$B$7*(T136-INDEX(T:T,IFERROR(MATCH($B136-Annex!$B$9/60,$B:$B),2)))/(60*($B136-INDEX($B:$B,IFERROR(MATCH($B136-Annex!$B$9/60,$B:$B),2)))))/Annex!$B$8)/1000,IF(Data!$B$2="",0,"-"))</f>
        <v>-3.5895539611038543E-2</v>
      </c>
      <c r="S136" s="50">
        <f>IFERROR((5.670373*10^-8*(U136+273.15)^4+((Annex!$B$5+Annex!$B$6)*(U136-V136)+Annex!$B$7*(U136-INDEX(U:U,IFERROR(MATCH($B136-Annex!$B$9/60,$B:$B),2)))/(60*($B136-INDEX($B:$B,IFERROR(MATCH($B136-Annex!$B$9/60,$B:$B),2)))))/Annex!$B$8)/1000,IF(Data!$B$2="",0,"-"))</f>
        <v>-0.42932051328747151</v>
      </c>
      <c r="T136" s="20">
        <v>45.460999999999999</v>
      </c>
      <c r="U136" s="20">
        <v>41.433999999999997</v>
      </c>
      <c r="V136" s="20">
        <v>68.191999999999993</v>
      </c>
      <c r="W136" s="20">
        <v>975.88800000000003</v>
      </c>
      <c r="X136" s="20">
        <v>872.96100000000001</v>
      </c>
      <c r="Y136" s="20">
        <v>679.84500000000003</v>
      </c>
      <c r="Z136" s="20">
        <v>9.8999999999999993E+37</v>
      </c>
      <c r="AA136" s="20">
        <v>365.92</v>
      </c>
      <c r="AB136" s="20">
        <v>295.851</v>
      </c>
      <c r="AC136" s="20">
        <v>263.74</v>
      </c>
      <c r="AD136" s="20">
        <v>800.92600000000004</v>
      </c>
      <c r="AE136" s="20">
        <v>550.15700000000004</v>
      </c>
      <c r="AF136" s="20">
        <v>100.967</v>
      </c>
      <c r="AG136" s="20">
        <v>70.850999999999999</v>
      </c>
      <c r="AH136" s="20">
        <v>65.924000000000007</v>
      </c>
      <c r="AI136" s="20">
        <v>54.317999999999998</v>
      </c>
    </row>
    <row r="137" spans="1:35" x14ac:dyDescent="0.3">
      <c r="A137" s="5">
        <v>136</v>
      </c>
      <c r="B137" s="19">
        <v>12.524666672106832</v>
      </c>
      <c r="C137" s="20">
        <v>441.74799400000001</v>
      </c>
      <c r="D137" s="20">
        <v>428.64763399999998</v>
      </c>
      <c r="E137" s="20">
        <v>765.79743499999995</v>
      </c>
      <c r="F137" s="49">
        <f>IFERROR(SUM(C137:E137),IF(Data!$B$2="",0,"-"))</f>
        <v>1636.1930629999999</v>
      </c>
      <c r="G137" s="50">
        <f>IFERROR(F137-Annex!$B$10,IF(Data!$B$2="",0,"-"))</f>
        <v>330.03506300000004</v>
      </c>
      <c r="H137" s="50">
        <f>IFERROR(-14000*(G137-INDEX(G:G,IFERROR(MATCH($B137-Annex!$B$11/60,$B:$B),2)))/(60*($B137-INDEX($B:$B,IFERROR(MATCH($B137-Annex!$B$11/60,$B:$B),2)))),IF(Data!$B$2="",0,"-"))</f>
        <v>541.36711747548463</v>
      </c>
      <c r="I137" s="50">
        <f>IFERROR(AVERAGE(INDEX(K:K,IFERROR(MATCH($B137-Annex!$B$4/60,$B:$B),2)):K137),IF(Data!$B$2="",0,"-"))</f>
        <v>2.1682104191220275</v>
      </c>
      <c r="J137" s="50">
        <f>IFERROR(AVERAGE(INDEX(L:L,IFERROR(MATCH($B137-Annex!$B$4/60,$B:$B),2)):L137),IF(Data!$B$2="",0,"-"))</f>
        <v>-0.23382119335600016</v>
      </c>
      <c r="K137" s="50">
        <f>IFERROR((5.670373*10^-8*(M137+273.15)^4+((Annex!$B$5+Annex!$B$6)*(M137-O137)+Annex!$B$7*(M137-INDEX(M:M,IFERROR(MATCH($B137-Annex!$B$9/60,$B:$B),2)))/(60*($B137-INDEX($B:$B,IFERROR(MATCH($B137-Annex!$B$9/60,$B:$B),2)))))/Annex!$B$8)/1000,IF(Data!$B$2="",0,"-"))</f>
        <v>2.434769216360678</v>
      </c>
      <c r="L137" s="50">
        <f>IFERROR((5.670373*10^-8*(N137+273.15)^4+((Annex!$B$5+Annex!$B$6)*(N137-O137)+Annex!$B$7*(N137-INDEX(N:N,IFERROR(MATCH($B137-Annex!$B$9/60,$B:$B),2)))/(60*($B137-INDEX($B:$B,IFERROR(MATCH($B137-Annex!$B$9/60,$B:$B),2)))))/Annex!$B$8)/1000,IF(Data!$B$2="",0,"-"))</f>
        <v>-7.0335249609441805E-2</v>
      </c>
      <c r="M137" s="20">
        <v>119.875</v>
      </c>
      <c r="N137" s="20">
        <v>90.739000000000004</v>
      </c>
      <c r="O137" s="20">
        <v>138.41499999999999</v>
      </c>
      <c r="P137" s="50">
        <f>IFERROR(AVERAGE(INDEX(R:R,IFERROR(MATCH($B137-Annex!$B$4/60,$B:$B),2)):R137),IF(Data!$B$2="",0,"-"))</f>
        <v>-4.4811700818858248E-2</v>
      </c>
      <c r="Q137" s="50">
        <f>IFERROR(AVERAGE(INDEX(S:S,IFERROR(MATCH($B137-Annex!$B$4/60,$B:$B),2)):S137),IF(Data!$B$2="",0,"-"))</f>
        <v>-0.39883650485897376</v>
      </c>
      <c r="R137" s="50">
        <f>IFERROR((5.670373*10^-8*(T137+273.15)^4+((Annex!$B$5+Annex!$B$6)*(T137-V137)+Annex!$B$7*(T137-INDEX(T:T,IFERROR(MATCH($B137-Annex!$B$9/60,$B:$B),2)))/(60*($B137-INDEX($B:$B,IFERROR(MATCH($B137-Annex!$B$9/60,$B:$B),2)))))/Annex!$B$8)/1000,IF(Data!$B$2="",0,"-"))</f>
        <v>-4.0040736197886076E-2</v>
      </c>
      <c r="S137" s="50">
        <f>IFERROR((5.670373*10^-8*(U137+273.15)^4+((Annex!$B$5+Annex!$B$6)*(U137-V137)+Annex!$B$7*(U137-INDEX(U:U,IFERROR(MATCH($B137-Annex!$B$9/60,$B:$B),2)))/(60*($B137-INDEX($B:$B,IFERROR(MATCH($B137-Annex!$B$9/60,$B:$B),2)))))/Annex!$B$8)/1000,IF(Data!$B$2="",0,"-"))</f>
        <v>-0.43468047213382738</v>
      </c>
      <c r="T137" s="20">
        <v>46.036000000000001</v>
      </c>
      <c r="U137" s="20">
        <v>41.829000000000001</v>
      </c>
      <c r="V137" s="20">
        <v>68.120999999999995</v>
      </c>
      <c r="W137" s="20">
        <v>966.43799999999999</v>
      </c>
      <c r="X137" s="20">
        <v>847.12099999999998</v>
      </c>
      <c r="Y137" s="20">
        <v>639.01099999999997</v>
      </c>
      <c r="Z137" s="20">
        <v>9.8999999999999993E+37</v>
      </c>
      <c r="AA137" s="20">
        <v>346.99799999999999</v>
      </c>
      <c r="AB137" s="20">
        <v>276.94499999999999</v>
      </c>
      <c r="AC137" s="20">
        <v>271.49</v>
      </c>
      <c r="AD137" s="20">
        <v>806.70399999999995</v>
      </c>
      <c r="AE137" s="20">
        <v>554.23599999999999</v>
      </c>
      <c r="AF137" s="20">
        <v>102.432</v>
      </c>
      <c r="AG137" s="20">
        <v>71.914000000000001</v>
      </c>
      <c r="AH137" s="20">
        <v>67.004999999999995</v>
      </c>
      <c r="AI137" s="20">
        <v>55.084000000000003</v>
      </c>
    </row>
    <row r="138" spans="1:35" x14ac:dyDescent="0.3">
      <c r="A138" s="5">
        <v>137</v>
      </c>
      <c r="B138" s="19">
        <v>12.618666667258367</v>
      </c>
      <c r="C138" s="20">
        <v>441.57313099999999</v>
      </c>
      <c r="D138" s="20">
        <v>428.45914099999999</v>
      </c>
      <c r="E138" s="20">
        <v>765.55494399999998</v>
      </c>
      <c r="F138" s="49">
        <f>IFERROR(SUM(C138:E138),IF(Data!$B$2="",0,"-"))</f>
        <v>1635.5872159999999</v>
      </c>
      <c r="G138" s="50">
        <f>IFERROR(F138-Annex!$B$10,IF(Data!$B$2="",0,"-"))</f>
        <v>329.429216</v>
      </c>
      <c r="H138" s="50">
        <f>IFERROR(-14000*(G138-INDEX(G:G,IFERROR(MATCH($B138-Annex!$B$11/60,$B:$B),2)))/(60*($B138-INDEX($B:$B,IFERROR(MATCH($B138-Annex!$B$11/60,$B:$B),2)))),IF(Data!$B$2="",0,"-"))</f>
        <v>647.7705491223486</v>
      </c>
      <c r="I138" s="50">
        <f>IFERROR(AVERAGE(INDEX(K:K,IFERROR(MATCH($B138-Annex!$B$4/60,$B:$B),2)):K138),IF(Data!$B$2="",0,"-"))</f>
        <v>2.2684107356975995</v>
      </c>
      <c r="J138" s="50">
        <f>IFERROR(AVERAGE(INDEX(L:L,IFERROR(MATCH($B138-Annex!$B$4/60,$B:$B),2)):L138),IF(Data!$B$2="",0,"-"))</f>
        <v>-0.17535347129606277</v>
      </c>
      <c r="K138" s="50">
        <f>IFERROR((5.670373*10^-8*(M138+273.15)^4+((Annex!$B$5+Annex!$B$6)*(M138-O138)+Annex!$B$7*(M138-INDEX(M:M,IFERROR(MATCH($B138-Annex!$B$9/60,$B:$B),2)))/(60*($B138-INDEX($B:$B,IFERROR(MATCH($B138-Annex!$B$9/60,$B:$B),2)))))/Annex!$B$8)/1000,IF(Data!$B$2="",0,"-"))</f>
        <v>2.6712079741740191</v>
      </c>
      <c r="L138" s="50">
        <f>IFERROR((5.670373*10^-8*(N138+273.15)^4+((Annex!$B$5+Annex!$B$6)*(N138-O138)+Annex!$B$7*(N138-INDEX(N:N,IFERROR(MATCH($B138-Annex!$B$9/60,$B:$B),2)))/(60*($B138-INDEX($B:$B,IFERROR(MATCH($B138-Annex!$B$9/60,$B:$B),2)))))/Annex!$B$8)/1000,IF(Data!$B$2="",0,"-"))</f>
        <v>0.12091074749343807</v>
      </c>
      <c r="M138" s="20">
        <v>122.268</v>
      </c>
      <c r="N138" s="20">
        <v>92.603999999999999</v>
      </c>
      <c r="O138" s="20">
        <v>137.977</v>
      </c>
      <c r="P138" s="50">
        <f>IFERROR(AVERAGE(INDEX(R:R,IFERROR(MATCH($B138-Annex!$B$4/60,$B:$B),2)):R138),IF(Data!$B$2="",0,"-"))</f>
        <v>-4.83632689976796E-2</v>
      </c>
      <c r="Q138" s="50">
        <f>IFERROR(AVERAGE(INDEX(S:S,IFERROR(MATCH($B138-Annex!$B$4/60,$B:$B),2)):S138),IF(Data!$B$2="",0,"-"))</f>
        <v>-0.41984988659993167</v>
      </c>
      <c r="R138" s="50">
        <f>IFERROR((5.670373*10^-8*(T138+273.15)^4+((Annex!$B$5+Annex!$B$6)*(T138-V138)+Annex!$B$7*(T138-INDEX(T:T,IFERROR(MATCH($B138-Annex!$B$9/60,$B:$B),2)))/(60*($B138-INDEX($B:$B,IFERROR(MATCH($B138-Annex!$B$9/60,$B:$B),2)))))/Annex!$B$8)/1000,IF(Data!$B$2="",0,"-"))</f>
        <v>-3.3106694456925649E-2</v>
      </c>
      <c r="S138" s="50">
        <f>IFERROR((5.670373*10^-8*(U138+273.15)^4+((Annex!$B$5+Annex!$B$6)*(U138-V138)+Annex!$B$7*(U138-INDEX(U:U,IFERROR(MATCH($B138-Annex!$B$9/60,$B:$B),2)))/(60*($B138-INDEX($B:$B,IFERROR(MATCH($B138-Annex!$B$9/60,$B:$B),2)))))/Annex!$B$8)/1000,IF(Data!$B$2="",0,"-"))</f>
        <v>-0.43470828219032559</v>
      </c>
      <c r="T138" s="20">
        <v>46.737000000000002</v>
      </c>
      <c r="U138" s="20">
        <v>42.44</v>
      </c>
      <c r="V138" s="20">
        <v>68.688000000000002</v>
      </c>
      <c r="W138" s="20">
        <v>971.21299999999997</v>
      </c>
      <c r="X138" s="20">
        <v>845.75699999999995</v>
      </c>
      <c r="Y138" s="20">
        <v>652.65599999999995</v>
      </c>
      <c r="Z138" s="20">
        <v>9.8999999999999993E+37</v>
      </c>
      <c r="AA138" s="20">
        <v>347.61399999999998</v>
      </c>
      <c r="AB138" s="20">
        <v>274.95299999999997</v>
      </c>
      <c r="AC138" s="20">
        <v>270.45</v>
      </c>
      <c r="AD138" s="20">
        <v>812.16300000000001</v>
      </c>
      <c r="AE138" s="20">
        <v>559.12900000000002</v>
      </c>
      <c r="AF138" s="20">
        <v>104.39700000000001</v>
      </c>
      <c r="AG138" s="20">
        <v>73.031000000000006</v>
      </c>
      <c r="AH138" s="20">
        <v>67.944000000000003</v>
      </c>
      <c r="AI138" s="20">
        <v>56.029000000000003</v>
      </c>
    </row>
    <row r="139" spans="1:35" x14ac:dyDescent="0.3">
      <c r="A139" s="5">
        <v>138</v>
      </c>
      <c r="B139" s="19">
        <v>12.713166674366221</v>
      </c>
      <c r="C139" s="20">
        <v>441.49578000000002</v>
      </c>
      <c r="D139" s="20">
        <v>428.275689</v>
      </c>
      <c r="E139" s="20">
        <v>765.65262099999995</v>
      </c>
      <c r="F139" s="49">
        <f>IFERROR(SUM(C139:E139),IF(Data!$B$2="",0,"-"))</f>
        <v>1635.42409</v>
      </c>
      <c r="G139" s="50">
        <f>IFERROR(F139-Annex!$B$10,IF(Data!$B$2="",0,"-"))</f>
        <v>329.26609000000008</v>
      </c>
      <c r="H139" s="50">
        <f>IFERROR(-14000*(G139-INDEX(G:G,IFERROR(MATCH($B139-Annex!$B$11/60,$B:$B),2)))/(60*($B139-INDEX($B:$B,IFERROR(MATCH($B139-Annex!$B$11/60,$B:$B),2)))),IF(Data!$B$2="",0,"-"))</f>
        <v>576.76648211947759</v>
      </c>
      <c r="I139" s="50">
        <f>IFERROR(AVERAGE(INDEX(K:K,IFERROR(MATCH($B139-Annex!$B$4/60,$B:$B),2)):K139),IF(Data!$B$2="",0,"-"))</f>
        <v>2.4051222904800738</v>
      </c>
      <c r="J139" s="50">
        <f>IFERROR(AVERAGE(INDEX(L:L,IFERROR(MATCH($B139-Annex!$B$4/60,$B:$B),2)):L139),IF(Data!$B$2="",0,"-"))</f>
        <v>-9.1974741399330498E-2</v>
      </c>
      <c r="K139" s="50">
        <f>IFERROR((5.670373*10^-8*(M139+273.15)^4+((Annex!$B$5+Annex!$B$6)*(M139-O139)+Annex!$B$7*(M139-INDEX(M:M,IFERROR(MATCH($B139-Annex!$B$9/60,$B:$B),2)))/(60*($B139-INDEX($B:$B,IFERROR(MATCH($B139-Annex!$B$9/60,$B:$B),2)))))/Annex!$B$8)/1000,IF(Data!$B$2="",0,"-"))</f>
        <v>2.9409224919759303</v>
      </c>
      <c r="L139" s="50">
        <f>IFERROR((5.670373*10^-8*(N139+273.15)^4+((Annex!$B$5+Annex!$B$6)*(N139-O139)+Annex!$B$7*(N139-INDEX(N:N,IFERROR(MATCH($B139-Annex!$B$9/60,$B:$B),2)))/(60*($B139-INDEX($B:$B,IFERROR(MATCH($B139-Annex!$B$9/60,$B:$B),2)))))/Annex!$B$8)/1000,IF(Data!$B$2="",0,"-"))</f>
        <v>0.30767640253952139</v>
      </c>
      <c r="M139" s="20">
        <v>124.729</v>
      </c>
      <c r="N139" s="20">
        <v>94.424000000000007</v>
      </c>
      <c r="O139" s="20">
        <v>137.76599999999999</v>
      </c>
      <c r="P139" s="50">
        <f>IFERROR(AVERAGE(INDEX(R:R,IFERROR(MATCH($B139-Annex!$B$4/60,$B:$B),2)):R139),IF(Data!$B$2="",0,"-"))</f>
        <v>-4.3092488870414725E-2</v>
      </c>
      <c r="Q139" s="50">
        <f>IFERROR(AVERAGE(INDEX(S:S,IFERROR(MATCH($B139-Annex!$B$4/60,$B:$B),2)):S139),IF(Data!$B$2="",0,"-"))</f>
        <v>-0.42244533604210494</v>
      </c>
      <c r="R139" s="50">
        <f>IFERROR((5.670373*10^-8*(T139+273.15)^4+((Annex!$B$5+Annex!$B$6)*(T139-V139)+Annex!$B$7*(T139-INDEX(T:T,IFERROR(MATCH($B139-Annex!$B$9/60,$B:$B),2)))/(60*($B139-INDEX($B:$B,IFERROR(MATCH($B139-Annex!$B$9/60,$B:$B),2)))))/Annex!$B$8)/1000,IF(Data!$B$2="",0,"-"))</f>
        <v>3.0264254215596226E-2</v>
      </c>
      <c r="S139" s="50">
        <f>IFERROR((5.670373*10^-8*(U139+273.15)^4+((Annex!$B$5+Annex!$B$6)*(U139-V139)+Annex!$B$7*(U139-INDEX(U:U,IFERROR(MATCH($B139-Annex!$B$9/60,$B:$B),2)))/(60*($B139-INDEX($B:$B,IFERROR(MATCH($B139-Annex!$B$9/60,$B:$B),2)))))/Annex!$B$8)/1000,IF(Data!$B$2="",0,"-"))</f>
        <v>-0.35064627319642899</v>
      </c>
      <c r="T139" s="20">
        <v>47.445999999999998</v>
      </c>
      <c r="U139" s="20">
        <v>43.024000000000001</v>
      </c>
      <c r="V139" s="20">
        <v>69.192999999999998</v>
      </c>
      <c r="W139" s="20">
        <v>974.61800000000005</v>
      </c>
      <c r="X139" s="20">
        <v>876.31700000000001</v>
      </c>
      <c r="Y139" s="20">
        <v>729.14099999999996</v>
      </c>
      <c r="Z139" s="20">
        <v>9.8999999999999993E+37</v>
      </c>
      <c r="AA139" s="20">
        <v>427.49200000000002</v>
      </c>
      <c r="AB139" s="20">
        <v>345.529</v>
      </c>
      <c r="AC139" s="20">
        <v>294.38299999999998</v>
      </c>
      <c r="AD139" s="20">
        <v>816.31700000000001</v>
      </c>
      <c r="AE139" s="20">
        <v>561.62599999999998</v>
      </c>
      <c r="AF139" s="20">
        <v>105.637</v>
      </c>
      <c r="AG139" s="20">
        <v>74.171999999999997</v>
      </c>
      <c r="AH139" s="20">
        <v>69.033000000000001</v>
      </c>
      <c r="AI139" s="20">
        <v>56.695</v>
      </c>
    </row>
    <row r="140" spans="1:35" x14ac:dyDescent="0.3">
      <c r="A140" s="5">
        <v>139</v>
      </c>
      <c r="B140" s="19">
        <v>12.807666670996696</v>
      </c>
      <c r="C140" s="20">
        <v>441.447025</v>
      </c>
      <c r="D140" s="20">
        <v>428.21425699999998</v>
      </c>
      <c r="E140" s="20">
        <v>765.57262700000001</v>
      </c>
      <c r="F140" s="49">
        <f>IFERROR(SUM(C140:E140),IF(Data!$B$2="",0,"-"))</f>
        <v>1635.233909</v>
      </c>
      <c r="G140" s="50">
        <f>IFERROR(F140-Annex!$B$10,IF(Data!$B$2="",0,"-"))</f>
        <v>329.07590900000014</v>
      </c>
      <c r="H140" s="50">
        <f>IFERROR(-14000*(G140-INDEX(G:G,IFERROR(MATCH($B140-Annex!$B$11/60,$B:$B),2)))/(60*($B140-INDEX($B:$B,IFERROR(MATCH($B140-Annex!$B$11/60,$B:$B),2)))),IF(Data!$B$2="",0,"-"))</f>
        <v>615.6030083140397</v>
      </c>
      <c r="I140" s="50">
        <f>IFERROR(AVERAGE(INDEX(K:K,IFERROR(MATCH($B140-Annex!$B$4/60,$B:$B),2)):K140),IF(Data!$B$2="",0,"-"))</f>
        <v>2.5629972082876651</v>
      </c>
      <c r="J140" s="50">
        <f>IFERROR(AVERAGE(INDEX(L:L,IFERROR(MATCH($B140-Annex!$B$4/60,$B:$B),2)):L140),IF(Data!$B$2="",0,"-"))</f>
        <v>1.9144365716704477E-2</v>
      </c>
      <c r="K140" s="50">
        <f>IFERROR((5.670373*10^-8*(M140+273.15)^4+((Annex!$B$5+Annex!$B$6)*(M140-O140)+Annex!$B$7*(M140-INDEX(M:M,IFERROR(MATCH($B140-Annex!$B$9/60,$B:$B),2)))/(60*($B140-INDEX($B:$B,IFERROR(MATCH($B140-Annex!$B$9/60,$B:$B),2)))))/Annex!$B$8)/1000,IF(Data!$B$2="",0,"-"))</f>
        <v>3.1188875804013922</v>
      </c>
      <c r="L140" s="50">
        <f>IFERROR((5.670373*10^-8*(N140+273.15)^4+((Annex!$B$5+Annex!$B$6)*(N140-O140)+Annex!$B$7*(N140-INDEX(N:N,IFERROR(MATCH($B140-Annex!$B$9/60,$B:$B),2)))/(60*($B140-INDEX($B:$B,IFERROR(MATCH($B140-Annex!$B$9/60,$B:$B),2)))))/Annex!$B$8)/1000,IF(Data!$B$2="",0,"-"))</f>
        <v>0.45360313059361929</v>
      </c>
      <c r="M140" s="20">
        <v>127.121</v>
      </c>
      <c r="N140" s="20">
        <v>96.305999999999997</v>
      </c>
      <c r="O140" s="20">
        <v>137.49299999999999</v>
      </c>
      <c r="P140" s="50">
        <f>IFERROR(AVERAGE(INDEX(R:R,IFERROR(MATCH($B140-Annex!$B$4/60,$B:$B),2)):R140),IF(Data!$B$2="",0,"-"))</f>
        <v>-2.9172709269510908E-2</v>
      </c>
      <c r="Q140" s="50">
        <f>IFERROR(AVERAGE(INDEX(S:S,IFERROR(MATCH($B140-Annex!$B$4/60,$B:$B),2)):S140),IF(Data!$B$2="",0,"-"))</f>
        <v>-0.41692074676852858</v>
      </c>
      <c r="R140" s="50">
        <f>IFERROR((5.670373*10^-8*(T140+273.15)^4+((Annex!$B$5+Annex!$B$6)*(T140-V140)+Annex!$B$7*(T140-INDEX(T:T,IFERROR(MATCH($B140-Annex!$B$9/60,$B:$B),2)))/(60*($B140-INDEX($B:$B,IFERROR(MATCH($B140-Annex!$B$9/60,$B:$B),2)))))/Annex!$B$8)/1000,IF(Data!$B$2="",0,"-"))</f>
        <v>6.3877073347014179E-3</v>
      </c>
      <c r="S140" s="50">
        <f>IFERROR((5.670373*10^-8*(U140+273.15)^4+((Annex!$B$5+Annex!$B$6)*(U140-V140)+Annex!$B$7*(U140-INDEX(U:U,IFERROR(MATCH($B140-Annex!$B$9/60,$B:$B),2)))/(60*($B140-INDEX($B:$B,IFERROR(MATCH($B140-Annex!$B$9/60,$B:$B),2)))))/Annex!$B$8)/1000,IF(Data!$B$2="",0,"-"))</f>
        <v>-0.37962995747104289</v>
      </c>
      <c r="T140" s="20">
        <v>48.055999999999997</v>
      </c>
      <c r="U140" s="20">
        <v>43.545000000000002</v>
      </c>
      <c r="V140" s="20">
        <v>69.528999999999996</v>
      </c>
      <c r="W140" s="20">
        <v>974.31700000000001</v>
      </c>
      <c r="X140" s="20">
        <v>876.70100000000002</v>
      </c>
      <c r="Y140" s="20">
        <v>733.197</v>
      </c>
      <c r="Z140" s="20">
        <v>9.8999999999999993E+37</v>
      </c>
      <c r="AA140" s="20">
        <v>480.02600000000001</v>
      </c>
      <c r="AB140" s="20">
        <v>379.87900000000002</v>
      </c>
      <c r="AC140" s="20">
        <v>316.83</v>
      </c>
      <c r="AD140" s="20">
        <v>816.20799999999997</v>
      </c>
      <c r="AE140" s="20">
        <v>557.822</v>
      </c>
      <c r="AF140" s="20">
        <v>107.066</v>
      </c>
      <c r="AG140" s="20">
        <v>75.287999999999997</v>
      </c>
      <c r="AH140" s="20">
        <v>69.936999999999998</v>
      </c>
      <c r="AI140" s="20">
        <v>57.39</v>
      </c>
    </row>
    <row r="141" spans="1:35" x14ac:dyDescent="0.3">
      <c r="A141" s="5">
        <v>140</v>
      </c>
      <c r="B141" s="19">
        <v>12.906666670460254</v>
      </c>
      <c r="C141" s="20">
        <v>441.358744</v>
      </c>
      <c r="D141" s="20">
        <v>428.01397800000001</v>
      </c>
      <c r="E141" s="20">
        <v>765.37561100000005</v>
      </c>
      <c r="F141" s="49">
        <f>IFERROR(SUM(C141:E141),IF(Data!$B$2="",0,"-"))</f>
        <v>1634.748333</v>
      </c>
      <c r="G141" s="50">
        <f>IFERROR(F141-Annex!$B$10,IF(Data!$B$2="",0,"-"))</f>
        <v>328.5903330000001</v>
      </c>
      <c r="H141" s="50">
        <f>IFERROR(-14000*(G141-INDEX(G:G,IFERROR(MATCH($B141-Annex!$B$11/60,$B:$B),2)))/(60*($B141-INDEX($B:$B,IFERROR(MATCH($B141-Annex!$B$11/60,$B:$B),2)))),IF(Data!$B$2="",0,"-"))</f>
        <v>665.6567505775007</v>
      </c>
      <c r="I141" s="50">
        <f>IFERROR(AVERAGE(INDEX(K:K,IFERROR(MATCH($B141-Annex!$B$4/60,$B:$B),2)):K141),IF(Data!$B$2="",0,"-"))</f>
        <v>2.7240238627541755</v>
      </c>
      <c r="J141" s="50">
        <f>IFERROR(AVERAGE(INDEX(L:L,IFERROR(MATCH($B141-Annex!$B$4/60,$B:$B),2)):L141),IF(Data!$B$2="",0,"-"))</f>
        <v>0.1338975369010916</v>
      </c>
      <c r="K141" s="50">
        <f>IFERROR((5.670373*10^-8*(M141+273.15)^4+((Annex!$B$5+Annex!$B$6)*(M141-O141)+Annex!$B$7*(M141-INDEX(M:M,IFERROR(MATCH($B141-Annex!$B$9/60,$B:$B),2)))/(60*($B141-INDEX($B:$B,IFERROR(MATCH($B141-Annex!$B$9/60,$B:$B),2)))))/Annex!$B$8)/1000,IF(Data!$B$2="",0,"-"))</f>
        <v>3.3895898875932882</v>
      </c>
      <c r="L141" s="50">
        <f>IFERROR((5.670373*10^-8*(N141+273.15)^4+((Annex!$B$5+Annex!$B$6)*(N141-O141)+Annex!$B$7*(N141-INDEX(N:N,IFERROR(MATCH($B141-Annex!$B$9/60,$B:$B),2)))/(60*($B141-INDEX($B:$B,IFERROR(MATCH($B141-Annex!$B$9/60,$B:$B),2)))))/Annex!$B$8)/1000,IF(Data!$B$2="",0,"-"))</f>
        <v>0.64773161033175597</v>
      </c>
      <c r="M141" s="20">
        <v>129.84</v>
      </c>
      <c r="N141" s="20">
        <v>98.313000000000002</v>
      </c>
      <c r="O141" s="20">
        <v>137.255</v>
      </c>
      <c r="P141" s="50">
        <f>IFERROR(AVERAGE(INDEX(R:R,IFERROR(MATCH($B141-Annex!$B$4/60,$B:$B),2)):R141),IF(Data!$B$2="",0,"-"))</f>
        <v>-1.7071093982148094E-2</v>
      </c>
      <c r="Q141" s="50">
        <f>IFERROR(AVERAGE(INDEX(S:S,IFERROR(MATCH($B141-Annex!$B$4/60,$B:$B),2)):S141),IF(Data!$B$2="",0,"-"))</f>
        <v>-0.4086633573810477</v>
      </c>
      <c r="R141" s="50">
        <f>IFERROR((5.670373*10^-8*(T141+273.15)^4+((Annex!$B$5+Annex!$B$6)*(T141-V141)+Annex!$B$7*(T141-INDEX(T:T,IFERROR(MATCH($B141-Annex!$B$9/60,$B:$B),2)))/(60*($B141-INDEX($B:$B,IFERROR(MATCH($B141-Annex!$B$9/60,$B:$B),2)))))/Annex!$B$8)/1000,IF(Data!$B$2="",0,"-"))</f>
        <v>1.5344852331451306E-2</v>
      </c>
      <c r="S141" s="50">
        <f>IFERROR((5.670373*10^-8*(U141+273.15)^4+((Annex!$B$5+Annex!$B$6)*(U141-V141)+Annex!$B$7*(U141-INDEX(U:U,IFERROR(MATCH($B141-Annex!$B$9/60,$B:$B),2)))/(60*($B141-INDEX($B:$B,IFERROR(MATCH($B141-Annex!$B$9/60,$B:$B),2)))))/Annex!$B$8)/1000,IF(Data!$B$2="",0,"-"))</f>
        <v>-0.36415811215266181</v>
      </c>
      <c r="T141" s="20">
        <v>48.786000000000001</v>
      </c>
      <c r="U141" s="20">
        <v>44.173999999999999</v>
      </c>
      <c r="V141" s="20">
        <v>70.114000000000004</v>
      </c>
      <c r="W141" s="20">
        <v>971.87699999999995</v>
      </c>
      <c r="X141" s="20">
        <v>873.33500000000004</v>
      </c>
      <c r="Y141" s="20">
        <v>737.69600000000003</v>
      </c>
      <c r="Z141" s="20">
        <v>9.8999999999999993E+37</v>
      </c>
      <c r="AA141" s="20">
        <v>519.10400000000004</v>
      </c>
      <c r="AB141" s="20">
        <v>405.19799999999998</v>
      </c>
      <c r="AC141" s="20">
        <v>329.709</v>
      </c>
      <c r="AD141" s="20">
        <v>818.178</v>
      </c>
      <c r="AE141" s="20">
        <v>561.00300000000004</v>
      </c>
      <c r="AF141" s="20">
        <v>108.334</v>
      </c>
      <c r="AG141" s="20">
        <v>76.634</v>
      </c>
      <c r="AH141" s="20">
        <v>70.876000000000005</v>
      </c>
      <c r="AI141" s="20">
        <v>58.085000000000001</v>
      </c>
    </row>
    <row r="142" spans="1:35" x14ac:dyDescent="0.3">
      <c r="A142" s="5">
        <v>141</v>
      </c>
      <c r="B142" s="19">
        <v>13.001666668569669</v>
      </c>
      <c r="C142" s="20">
        <v>441.22255200000001</v>
      </c>
      <c r="D142" s="20">
        <v>428.00808999999998</v>
      </c>
      <c r="E142" s="20">
        <v>765.42613100000005</v>
      </c>
      <c r="F142" s="49">
        <f>IFERROR(SUM(C142:E142),IF(Data!$B$2="",0,"-"))</f>
        <v>1634.6567730000002</v>
      </c>
      <c r="G142" s="50">
        <f>IFERROR(F142-Annex!$B$10,IF(Data!$B$2="",0,"-"))</f>
        <v>328.49877300000026</v>
      </c>
      <c r="H142" s="50">
        <f>IFERROR(-14000*(G142-INDEX(G:G,IFERROR(MATCH($B142-Annex!$B$11/60,$B:$B),2)))/(60*($B142-INDEX($B:$B,IFERROR(MATCH($B142-Annex!$B$11/60,$B:$B),2)))),IF(Data!$B$2="",0,"-"))</f>
        <v>613.28542017941788</v>
      </c>
      <c r="I142" s="50">
        <f>IFERROR(AVERAGE(INDEX(K:K,IFERROR(MATCH($B142-Annex!$B$4/60,$B:$B),2)):K142),IF(Data!$B$2="",0,"-"))</f>
        <v>2.9089067170755838</v>
      </c>
      <c r="J142" s="50">
        <f>IFERROR(AVERAGE(INDEX(L:L,IFERROR(MATCH($B142-Annex!$B$4/60,$B:$B),2)):L142),IF(Data!$B$2="",0,"-"))</f>
        <v>0.27283121146924361</v>
      </c>
      <c r="K142" s="50">
        <f>IFERROR((5.670373*10^-8*(M142+273.15)^4+((Annex!$B$5+Annex!$B$6)*(M142-O142)+Annex!$B$7*(M142-INDEX(M:M,IFERROR(MATCH($B142-Annex!$B$9/60,$B:$B),2)))/(60*($B142-INDEX($B:$B,IFERROR(MATCH($B142-Annex!$B$9/60,$B:$B),2)))))/Annex!$B$8)/1000,IF(Data!$B$2="",0,"-"))</f>
        <v>3.5511815504668407</v>
      </c>
      <c r="L142" s="50">
        <f>IFERROR((5.670373*10^-8*(N142+273.15)^4+((Annex!$B$5+Annex!$B$6)*(N142-O142)+Annex!$B$7*(N142-INDEX(N:N,IFERROR(MATCH($B142-Annex!$B$9/60,$B:$B),2)))/(60*($B142-INDEX($B:$B,IFERROR(MATCH($B142-Annex!$B$9/60,$B:$B),2)))))/Annex!$B$8)/1000,IF(Data!$B$2="",0,"-"))</f>
        <v>0.70762062748461907</v>
      </c>
      <c r="M142" s="20">
        <v>132.36699999999999</v>
      </c>
      <c r="N142" s="20">
        <v>100.214</v>
      </c>
      <c r="O142" s="20">
        <v>138.559</v>
      </c>
      <c r="P142" s="50">
        <f>IFERROR(AVERAGE(INDEX(R:R,IFERROR(MATCH($B142-Annex!$B$4/60,$B:$B),2)):R142),IF(Data!$B$2="",0,"-"))</f>
        <v>-2.6967016754357487E-3</v>
      </c>
      <c r="Q142" s="50">
        <f>IFERROR(AVERAGE(INDEX(S:S,IFERROR(MATCH($B142-Annex!$B$4/60,$B:$B),2)):S142),IF(Data!$B$2="",0,"-"))</f>
        <v>-0.38710770943220385</v>
      </c>
      <c r="R142" s="50">
        <f>IFERROR((5.670373*10^-8*(T142+273.15)^4+((Annex!$B$5+Annex!$B$6)*(T142-V142)+Annex!$B$7*(T142-INDEX(T:T,IFERROR(MATCH($B142-Annex!$B$9/60,$B:$B),2)))/(60*($B142-INDEX($B:$B,IFERROR(MATCH($B142-Annex!$B$9/60,$B:$B),2)))))/Annex!$B$8)/1000,IF(Data!$B$2="",0,"-"))</f>
        <v>3.8169244656051093E-2</v>
      </c>
      <c r="S142" s="50">
        <f>IFERROR((5.670373*10^-8*(U142+273.15)^4+((Annex!$B$5+Annex!$B$6)*(U142-V142)+Annex!$B$7*(U142-INDEX(U:U,IFERROR(MATCH($B142-Annex!$B$9/60,$B:$B),2)))/(60*($B142-INDEX($B:$B,IFERROR(MATCH($B142-Annex!$B$9/60,$B:$B),2)))))/Annex!$B$8)/1000,IF(Data!$B$2="",0,"-"))</f>
        <v>-0.31661035559366835</v>
      </c>
      <c r="T142" s="20">
        <v>49.417000000000002</v>
      </c>
      <c r="U142" s="20">
        <v>44.774999999999999</v>
      </c>
      <c r="V142" s="20">
        <v>70.564999999999998</v>
      </c>
      <c r="W142" s="20">
        <v>969.56299999999999</v>
      </c>
      <c r="X142" s="20">
        <v>886.04</v>
      </c>
      <c r="Y142" s="20">
        <v>745.65599999999995</v>
      </c>
      <c r="Z142" s="20">
        <v>9.8999999999999993E+37</v>
      </c>
      <c r="AA142" s="20">
        <v>500.57600000000002</v>
      </c>
      <c r="AB142" s="20">
        <v>390.52199999999999</v>
      </c>
      <c r="AC142" s="20">
        <v>346.18700000000001</v>
      </c>
      <c r="AD142" s="20">
        <v>818.42100000000005</v>
      </c>
      <c r="AE142" s="20">
        <v>566.94100000000003</v>
      </c>
      <c r="AF142" s="20">
        <v>109.825</v>
      </c>
      <c r="AG142" s="20">
        <v>77.581000000000003</v>
      </c>
      <c r="AH142" s="20">
        <v>71.930000000000007</v>
      </c>
      <c r="AI142" s="20">
        <v>58.877000000000002</v>
      </c>
    </row>
    <row r="143" spans="1:35" x14ac:dyDescent="0.3">
      <c r="A143" s="5">
        <v>142</v>
      </c>
      <c r="B143" s="19">
        <v>13.086833332199603</v>
      </c>
      <c r="C143" s="20">
        <v>441.28392600000001</v>
      </c>
      <c r="D143" s="20">
        <v>427.90795100000003</v>
      </c>
      <c r="E143" s="20">
        <v>765.25267799999995</v>
      </c>
      <c r="F143" s="49">
        <f>IFERROR(SUM(C143:E143),IF(Data!$B$2="",0,"-"))</f>
        <v>1634.444555</v>
      </c>
      <c r="G143" s="50">
        <f>IFERROR(F143-Annex!$B$10,IF(Data!$B$2="",0,"-"))</f>
        <v>328.28655500000013</v>
      </c>
      <c r="H143" s="50">
        <f>IFERROR(-14000*(G143-INDEX(G:G,IFERROR(MATCH($B143-Annex!$B$11/60,$B:$B),2)))/(60*($B143-INDEX($B:$B,IFERROR(MATCH($B143-Annex!$B$11/60,$B:$B),2)))),IF(Data!$B$2="",0,"-"))</f>
        <v>642.41318536805375</v>
      </c>
      <c r="I143" s="50">
        <f>IFERROR(AVERAGE(INDEX(K:K,IFERROR(MATCH($B143-Annex!$B$4/60,$B:$B),2)):K143),IF(Data!$B$2="",0,"-"))</f>
        <v>3.1058400820346188</v>
      </c>
      <c r="J143" s="50">
        <f>IFERROR(AVERAGE(INDEX(L:L,IFERROR(MATCH($B143-Annex!$B$4/60,$B:$B),2)):L143),IF(Data!$B$2="",0,"-"))</f>
        <v>0.4292901420188166</v>
      </c>
      <c r="K143" s="50">
        <f>IFERROR((5.670373*10^-8*(M143+273.15)^4+((Annex!$B$5+Annex!$B$6)*(M143-O143)+Annex!$B$7*(M143-INDEX(M:M,IFERROR(MATCH($B143-Annex!$B$9/60,$B:$B),2)))/(60*($B143-INDEX($B:$B,IFERROR(MATCH($B143-Annex!$B$9/60,$B:$B),2)))))/Annex!$B$8)/1000,IF(Data!$B$2="",0,"-"))</f>
        <v>3.6343218732701836</v>
      </c>
      <c r="L143" s="50">
        <f>IFERROR((5.670373*10^-8*(N143+273.15)^4+((Annex!$B$5+Annex!$B$6)*(N143-O143)+Annex!$B$7*(N143-INDEX(N:N,IFERROR(MATCH($B143-Annex!$B$9/60,$B:$B),2)))/(60*($B143-INDEX($B:$B,IFERROR(MATCH($B143-Annex!$B$9/60,$B:$B),2)))))/Annex!$B$8)/1000,IF(Data!$B$2="",0,"-"))</f>
        <v>0.8378237252982037</v>
      </c>
      <c r="M143" s="20">
        <v>134.63200000000001</v>
      </c>
      <c r="N143" s="20">
        <v>102.03700000000001</v>
      </c>
      <c r="O143" s="20">
        <v>139.27000000000001</v>
      </c>
      <c r="P143" s="50">
        <f>IFERROR(AVERAGE(INDEX(R:R,IFERROR(MATCH($B143-Annex!$B$4/60,$B:$B),2)):R143),IF(Data!$B$2="",0,"-"))</f>
        <v>7.4050247655041285E-3</v>
      </c>
      <c r="Q143" s="50">
        <f>IFERROR(AVERAGE(INDEX(S:S,IFERROR(MATCH($B143-Annex!$B$4/60,$B:$B),2)):S143),IF(Data!$B$2="",0,"-"))</f>
        <v>-0.36750872798028711</v>
      </c>
      <c r="R143" s="50">
        <f>IFERROR((5.670373*10^-8*(T143+273.15)^4+((Annex!$B$5+Annex!$B$6)*(T143-V143)+Annex!$B$7*(T143-INDEX(T:T,IFERROR(MATCH($B143-Annex!$B$9/60,$B:$B),2)))/(60*($B143-INDEX($B:$B,IFERROR(MATCH($B143-Annex!$B$9/60,$B:$B),2)))))/Annex!$B$8)/1000,IF(Data!$B$2="",0,"-"))</f>
        <v>3.4816545475540576E-2</v>
      </c>
      <c r="S143" s="50">
        <f>IFERROR((5.670373*10^-8*(U143+273.15)^4+((Annex!$B$5+Annex!$B$6)*(U143-V143)+Annex!$B$7*(U143-INDEX(U:U,IFERROR(MATCH($B143-Annex!$B$9/60,$B:$B),2)))/(60*($B143-INDEX($B:$B,IFERROR(MATCH($B143-Annex!$B$9/60,$B:$B),2)))))/Annex!$B$8)/1000,IF(Data!$B$2="",0,"-"))</f>
        <v>-0.29212764312405476</v>
      </c>
      <c r="T143" s="20">
        <v>50.040999999999997</v>
      </c>
      <c r="U143" s="20">
        <v>45.369</v>
      </c>
      <c r="V143" s="20">
        <v>71.256</v>
      </c>
      <c r="W143" s="20">
        <v>972.33500000000004</v>
      </c>
      <c r="X143" s="20">
        <v>883.70899999999995</v>
      </c>
      <c r="Y143" s="20">
        <v>767.17700000000002</v>
      </c>
      <c r="Z143" s="20">
        <v>9.8999999999999993E+37</v>
      </c>
      <c r="AA143" s="20">
        <v>537.58699999999999</v>
      </c>
      <c r="AB143" s="20">
        <v>413.70600000000002</v>
      </c>
      <c r="AC143" s="20">
        <v>371.774</v>
      </c>
      <c r="AD143" s="20">
        <v>820.26400000000001</v>
      </c>
      <c r="AE143" s="20">
        <v>574.84299999999996</v>
      </c>
      <c r="AF143" s="20">
        <v>111.453</v>
      </c>
      <c r="AG143" s="20">
        <v>78.465999999999994</v>
      </c>
      <c r="AH143" s="20">
        <v>72.727000000000004</v>
      </c>
      <c r="AI143" s="20">
        <v>59.536000000000001</v>
      </c>
    </row>
    <row r="144" spans="1:35" x14ac:dyDescent="0.3">
      <c r="A144" s="5">
        <v>143</v>
      </c>
      <c r="B144" s="19">
        <v>13.180833337828517</v>
      </c>
      <c r="C144" s="20">
        <v>441.11745999999999</v>
      </c>
      <c r="D144" s="20">
        <v>427.84987999999998</v>
      </c>
      <c r="E144" s="20">
        <v>765.09943599999997</v>
      </c>
      <c r="F144" s="49">
        <f>IFERROR(SUM(C144:E144),IF(Data!$B$2="",0,"-"))</f>
        <v>1634.0667759999999</v>
      </c>
      <c r="G144" s="50">
        <f>IFERROR(F144-Annex!$B$10,IF(Data!$B$2="",0,"-"))</f>
        <v>327.90877599999999</v>
      </c>
      <c r="H144" s="50">
        <f>IFERROR(-14000*(G144-INDEX(G:G,IFERROR(MATCH($B144-Annex!$B$11/60,$B:$B),2)))/(60*($B144-INDEX($B:$B,IFERROR(MATCH($B144-Annex!$B$11/60,$B:$B),2)))),IF(Data!$B$2="",0,"-"))</f>
        <v>688.56572489402981</v>
      </c>
      <c r="I144" s="50">
        <f>IFERROR(AVERAGE(INDEX(K:K,IFERROR(MATCH($B144-Annex!$B$4/60,$B:$B),2)):K144),IF(Data!$B$2="",0,"-"))</f>
        <v>3.2956589567873498</v>
      </c>
      <c r="J144" s="50">
        <f>IFERROR(AVERAGE(INDEX(L:L,IFERROR(MATCH($B144-Annex!$B$4/60,$B:$B),2)):L144),IF(Data!$B$2="",0,"-"))</f>
        <v>0.57367838947766447</v>
      </c>
      <c r="K144" s="50">
        <f>IFERROR((5.670373*10^-8*(M144+273.15)^4+((Annex!$B$5+Annex!$B$6)*(M144-O144)+Annex!$B$7*(M144-INDEX(M:M,IFERROR(MATCH($B144-Annex!$B$9/60,$B:$B),2)))/(60*($B144-INDEX($B:$B,IFERROR(MATCH($B144-Annex!$B$9/60,$B:$B),2)))))/Annex!$B$8)/1000,IF(Data!$B$2="",0,"-"))</f>
        <v>3.7635013396297947</v>
      </c>
      <c r="L144" s="50">
        <f>IFERROR((5.670373*10^-8*(N144+273.15)^4+((Annex!$B$5+Annex!$B$6)*(N144-O144)+Annex!$B$7*(N144-INDEX(N:N,IFERROR(MATCH($B144-Annex!$B$9/60,$B:$B),2)))/(60*($B144-INDEX($B:$B,IFERROR(MATCH($B144-Annex!$B$9/60,$B:$B),2)))))/Annex!$B$8)/1000,IF(Data!$B$2="",0,"-"))</f>
        <v>0.94038248260249324</v>
      </c>
      <c r="M144" s="20">
        <v>137.179</v>
      </c>
      <c r="N144" s="20">
        <v>104.008</v>
      </c>
      <c r="O144" s="20">
        <v>140.62799999999999</v>
      </c>
      <c r="P144" s="50">
        <f>IFERROR(AVERAGE(INDEX(R:R,IFERROR(MATCH($B144-Annex!$B$4/60,$B:$B),2)):R144),IF(Data!$B$2="",0,"-"))</f>
        <v>2.4543256460872159E-2</v>
      </c>
      <c r="Q144" s="50">
        <f>IFERROR(AVERAGE(INDEX(S:S,IFERROR(MATCH($B144-Annex!$B$4/60,$B:$B),2)):S144),IF(Data!$B$2="",0,"-"))</f>
        <v>-0.34804669351754397</v>
      </c>
      <c r="R144" s="50">
        <f>IFERROR((5.670373*10^-8*(T144+273.15)^4+((Annex!$B$5+Annex!$B$6)*(T144-V144)+Annex!$B$7*(T144-INDEX(T:T,IFERROR(MATCH($B144-Annex!$B$9/60,$B:$B),2)))/(60*($B144-INDEX($B:$B,IFERROR(MATCH($B144-Annex!$B$9/60,$B:$B),2)))))/Annex!$B$8)/1000,IF(Data!$B$2="",0,"-"))</f>
        <v>7.992688566969014E-2</v>
      </c>
      <c r="S144" s="50">
        <f>IFERROR((5.670373*10^-8*(U144+273.15)^4+((Annex!$B$5+Annex!$B$6)*(U144-V144)+Annex!$B$7*(U144-INDEX(U:U,IFERROR(MATCH($B144-Annex!$B$9/60,$B:$B),2)))/(60*($B144-INDEX($B:$B,IFERROR(MATCH($B144-Annex!$B$9/60,$B:$B),2)))))/Annex!$B$8)/1000,IF(Data!$B$2="",0,"-"))</f>
        <v>-0.29844623089462541</v>
      </c>
      <c r="T144" s="20">
        <v>50.741999999999997</v>
      </c>
      <c r="U144" s="20">
        <v>45.951000000000001</v>
      </c>
      <c r="V144" s="20">
        <v>71.918999999999997</v>
      </c>
      <c r="W144" s="20">
        <v>971.12400000000002</v>
      </c>
      <c r="X144" s="20">
        <v>884.303</v>
      </c>
      <c r="Y144" s="20">
        <v>774.38199999999995</v>
      </c>
      <c r="Z144" s="20">
        <v>9.8999999999999993E+37</v>
      </c>
      <c r="AA144" s="20">
        <v>515.67399999999998</v>
      </c>
      <c r="AB144" s="20">
        <v>403.15300000000002</v>
      </c>
      <c r="AC144" s="20">
        <v>376.161</v>
      </c>
      <c r="AD144" s="20">
        <v>827.48199999999997</v>
      </c>
      <c r="AE144" s="20">
        <v>586.52800000000002</v>
      </c>
      <c r="AF144" s="20">
        <v>113.565</v>
      </c>
      <c r="AG144" s="20">
        <v>79.730999999999995</v>
      </c>
      <c r="AH144" s="20">
        <v>73.867999999999995</v>
      </c>
      <c r="AI144" s="20">
        <v>60.664000000000001</v>
      </c>
    </row>
    <row r="145" spans="1:35" x14ac:dyDescent="0.3">
      <c r="A145" s="5">
        <v>144</v>
      </c>
      <c r="B145" s="19">
        <v>13.275333334458992</v>
      </c>
      <c r="C145" s="20">
        <v>441.11241200000001</v>
      </c>
      <c r="D145" s="20">
        <v>427.60753299999999</v>
      </c>
      <c r="E145" s="20">
        <v>765.05987200000004</v>
      </c>
      <c r="F145" s="49">
        <f>IFERROR(SUM(C145:E145),IF(Data!$B$2="",0,"-"))</f>
        <v>1633.7798170000001</v>
      </c>
      <c r="G145" s="50">
        <f>IFERROR(F145-Annex!$B$10,IF(Data!$B$2="",0,"-"))</f>
        <v>327.62181700000019</v>
      </c>
      <c r="H145" s="50">
        <f>IFERROR(-14000*(G145-INDEX(G:G,IFERROR(MATCH($B145-Annex!$B$11/60,$B:$B),2)))/(60*($B145-INDEX($B:$B,IFERROR(MATCH($B145-Annex!$B$11/60,$B:$B),2)))),IF(Data!$B$2="",0,"-"))</f>
        <v>672.24849132970201</v>
      </c>
      <c r="I145" s="50">
        <f>IFERROR(AVERAGE(INDEX(K:K,IFERROR(MATCH($B145-Annex!$B$4/60,$B:$B),2)):K145),IF(Data!$B$2="",0,"-"))</f>
        <v>3.4594171777514249</v>
      </c>
      <c r="J145" s="50">
        <f>IFERROR(AVERAGE(INDEX(L:L,IFERROR(MATCH($B145-Annex!$B$4/60,$B:$B),2)):L145),IF(Data!$B$2="",0,"-"))</f>
        <v>0.68802427990990866</v>
      </c>
      <c r="K145" s="50">
        <f>IFERROR((5.670373*10^-8*(M145+273.15)^4+((Annex!$B$5+Annex!$B$6)*(M145-O145)+Annex!$B$7*(M145-INDEX(M:M,IFERROR(MATCH($B145-Annex!$B$9/60,$B:$B),2)))/(60*($B145-INDEX($B:$B,IFERROR(MATCH($B145-Annex!$B$9/60,$B:$B),2)))))/Annex!$B$8)/1000,IF(Data!$B$2="",0,"-"))</f>
        <v>3.8175155209225413</v>
      </c>
      <c r="L145" s="50">
        <f>IFERROR((5.670373*10^-8*(N145+273.15)^4+((Annex!$B$5+Annex!$B$6)*(N145-O145)+Annex!$B$7*(N145-INDEX(N:N,IFERROR(MATCH($B145-Annex!$B$9/60,$B:$B),2)))/(60*($B145-INDEX($B:$B,IFERROR(MATCH($B145-Annex!$B$9/60,$B:$B),2)))))/Annex!$B$8)/1000,IF(Data!$B$2="",0,"-"))</f>
        <v>0.92133198051914778</v>
      </c>
      <c r="M145" s="20">
        <v>139.65799999999999</v>
      </c>
      <c r="N145" s="20">
        <v>105.935</v>
      </c>
      <c r="O145" s="20">
        <v>142.541</v>
      </c>
      <c r="P145" s="50">
        <f>IFERROR(AVERAGE(INDEX(R:R,IFERROR(MATCH($B145-Annex!$B$4/60,$B:$B),2)):R145),IF(Data!$B$2="",0,"-"))</f>
        <v>3.6577300080457009E-2</v>
      </c>
      <c r="Q145" s="50">
        <f>IFERROR(AVERAGE(INDEX(S:S,IFERROR(MATCH($B145-Annex!$B$4/60,$B:$B),2)):S145),IF(Data!$B$2="",0,"-"))</f>
        <v>-0.3324867494632705</v>
      </c>
      <c r="R145" s="50">
        <f>IFERROR((5.670373*10^-8*(T145+273.15)^4+((Annex!$B$5+Annex!$B$6)*(T145-V145)+Annex!$B$7*(T145-INDEX(T:T,IFERROR(MATCH($B145-Annex!$B$9/60,$B:$B),2)))/(60*($B145-INDEX($B:$B,IFERROR(MATCH($B145-Annex!$B$9/60,$B:$B),2)))))/Annex!$B$8)/1000,IF(Data!$B$2="",0,"-"))</f>
        <v>5.1131610880168293E-2</v>
      </c>
      <c r="S145" s="50">
        <f>IFERROR((5.670373*10^-8*(U145+273.15)^4+((Annex!$B$5+Annex!$B$6)*(U145-V145)+Annex!$B$7*(U145-INDEX(U:U,IFERROR(MATCH($B145-Annex!$B$9/60,$B:$B),2)))/(60*($B145-INDEX($B:$B,IFERROR(MATCH($B145-Annex!$B$9/60,$B:$B),2)))))/Annex!$B$8)/1000,IF(Data!$B$2="",0,"-"))</f>
        <v>-0.32578867381041116</v>
      </c>
      <c r="T145" s="20">
        <v>51.453000000000003</v>
      </c>
      <c r="U145" s="20">
        <v>46.631999999999998</v>
      </c>
      <c r="V145" s="20">
        <v>73.388000000000005</v>
      </c>
      <c r="W145" s="20">
        <v>971.23500000000001</v>
      </c>
      <c r="X145" s="20">
        <v>885.95299999999997</v>
      </c>
      <c r="Y145" s="20">
        <v>768.02099999999996</v>
      </c>
      <c r="Z145" s="20">
        <v>9.8999999999999993E+37</v>
      </c>
      <c r="AA145" s="20">
        <v>578.49699999999996</v>
      </c>
      <c r="AB145" s="20">
        <v>474.63400000000001</v>
      </c>
      <c r="AC145" s="20">
        <v>391.89100000000002</v>
      </c>
      <c r="AD145" s="20">
        <v>835.21600000000001</v>
      </c>
      <c r="AE145" s="20">
        <v>601.10699999999997</v>
      </c>
      <c r="AF145" s="20">
        <v>116.08199999999999</v>
      </c>
      <c r="AG145" s="20">
        <v>81.11</v>
      </c>
      <c r="AH145" s="20">
        <v>75.159000000000006</v>
      </c>
      <c r="AI145" s="20">
        <v>61.671999999999997</v>
      </c>
    </row>
    <row r="146" spans="1:35" x14ac:dyDescent="0.3">
      <c r="A146" s="5">
        <v>145</v>
      </c>
      <c r="B146" s="19">
        <v>13.364166672108695</v>
      </c>
      <c r="C146" s="20">
        <v>440.99555600000002</v>
      </c>
      <c r="D146" s="20">
        <v>427.55030699999998</v>
      </c>
      <c r="E146" s="20">
        <v>764.88894700000003</v>
      </c>
      <c r="F146" s="49">
        <f>IFERROR(SUM(C146:E146),IF(Data!$B$2="",0,"-"))</f>
        <v>1633.4348100000002</v>
      </c>
      <c r="G146" s="50">
        <f>IFERROR(F146-Annex!$B$10,IF(Data!$B$2="",0,"-"))</f>
        <v>327.2768100000003</v>
      </c>
      <c r="H146" s="50">
        <f>IFERROR(-14000*(G146-INDEX(G:G,IFERROR(MATCH($B146-Annex!$B$11/60,$B:$B),2)))/(60*($B146-INDEX($B:$B,IFERROR(MATCH($B146-Annex!$B$11/60,$B:$B),2)))),IF(Data!$B$2="",0,"-"))</f>
        <v>709.59902280889003</v>
      </c>
      <c r="I146" s="50">
        <f>IFERROR(AVERAGE(INDEX(K:K,IFERROR(MATCH($B146-Annex!$B$4/60,$B:$B),2)):K146),IF(Data!$B$2="",0,"-"))</f>
        <v>3.5784736104571424</v>
      </c>
      <c r="J146" s="50">
        <f>IFERROR(AVERAGE(INDEX(L:L,IFERROR(MATCH($B146-Annex!$B$4/60,$B:$B),2)):L146),IF(Data!$B$2="",0,"-"))</f>
        <v>0.77530728920413172</v>
      </c>
      <c r="K146" s="50">
        <f>IFERROR((5.670373*10^-8*(M146+273.15)^4+((Annex!$B$5+Annex!$B$6)*(M146-O146)+Annex!$B$7*(M146-INDEX(M:M,IFERROR(MATCH($B146-Annex!$B$9/60,$B:$B),2)))/(60*($B146-INDEX($B:$B,IFERROR(MATCH($B146-Annex!$B$9/60,$B:$B),2)))))/Annex!$B$8)/1000,IF(Data!$B$2="",0,"-"))</f>
        <v>3.774317520915957</v>
      </c>
      <c r="L146" s="50">
        <f>IFERROR((5.670373*10^-8*(N146+273.15)^4+((Annex!$B$5+Annex!$B$6)*(N146-O146)+Annex!$B$7*(N146-INDEX(N:N,IFERROR(MATCH($B146-Annex!$B$9/60,$B:$B),2)))/(60*($B146-INDEX($B:$B,IFERROR(MATCH($B146-Annex!$B$9/60,$B:$B),2)))))/Annex!$B$8)/1000,IF(Data!$B$2="",0,"-"))</f>
        <v>0.91865746759908329</v>
      </c>
      <c r="M146" s="20">
        <v>141.94900000000001</v>
      </c>
      <c r="N146" s="20">
        <v>107.839</v>
      </c>
      <c r="O146" s="20">
        <v>145.25200000000001</v>
      </c>
      <c r="P146" s="50">
        <f>IFERROR(AVERAGE(INDEX(R:R,IFERROR(MATCH($B146-Annex!$B$4/60,$B:$B),2)):R146),IF(Data!$B$2="",0,"-"))</f>
        <v>2.4483079364958065E-2</v>
      </c>
      <c r="Q146" s="50">
        <f>IFERROR(AVERAGE(INDEX(S:S,IFERROR(MATCH($B146-Annex!$B$4/60,$B:$B),2)):S146),IF(Data!$B$2="",0,"-"))</f>
        <v>-0.33991620142861939</v>
      </c>
      <c r="R146" s="50">
        <f>IFERROR((5.670373*10^-8*(T146+273.15)^4+((Annex!$B$5+Annex!$B$6)*(T146-V146)+Annex!$B$7*(T146-INDEX(T:T,IFERROR(MATCH($B146-Annex!$B$9/60,$B:$B),2)))/(60*($B146-INDEX($B:$B,IFERROR(MATCH($B146-Annex!$B$9/60,$B:$B),2)))))/Annex!$B$8)/1000,IF(Data!$B$2="",0,"-"))</f>
        <v>-5.4395290792896386E-2</v>
      </c>
      <c r="S146" s="50">
        <f>IFERROR((5.670373*10^-8*(U146+273.15)^4+((Annex!$B$5+Annex!$B$6)*(U146-V146)+Annex!$B$7*(U146-INDEX(U:U,IFERROR(MATCH($B146-Annex!$B$9/60,$B:$B),2)))/(60*($B146-INDEX($B:$B,IFERROR(MATCH($B146-Annex!$B$9/60,$B:$B),2)))))/Annex!$B$8)/1000,IF(Data!$B$2="",0,"-"))</f>
        <v>-0.40265243695387154</v>
      </c>
      <c r="T146" s="20">
        <v>52.085999999999999</v>
      </c>
      <c r="U146" s="20">
        <v>47.216999999999999</v>
      </c>
      <c r="V146" s="20">
        <v>75.736000000000004</v>
      </c>
      <c r="W146" s="20">
        <v>970.27099999999996</v>
      </c>
      <c r="X146" s="20">
        <v>857.48900000000003</v>
      </c>
      <c r="Y146" s="20">
        <v>731.32399999999996</v>
      </c>
      <c r="Z146" s="20">
        <v>9.8999999999999993E+37</v>
      </c>
      <c r="AA146" s="20">
        <v>528.298</v>
      </c>
      <c r="AB146" s="20">
        <v>444.74900000000002</v>
      </c>
      <c r="AC146" s="20">
        <v>376.25700000000001</v>
      </c>
      <c r="AD146" s="20">
        <v>838.94100000000003</v>
      </c>
      <c r="AE146" s="20">
        <v>617.14200000000005</v>
      </c>
      <c r="AF146" s="20">
        <v>118.431</v>
      </c>
      <c r="AG146" s="20">
        <v>82.59</v>
      </c>
      <c r="AH146" s="20">
        <v>76.444000000000003</v>
      </c>
      <c r="AI146" s="20">
        <v>62.390999999999998</v>
      </c>
    </row>
    <row r="147" spans="1:35" x14ac:dyDescent="0.3">
      <c r="A147" s="5">
        <v>146</v>
      </c>
      <c r="B147" s="19">
        <v>13.463000007905066</v>
      </c>
      <c r="C147" s="20">
        <v>440.81396699999999</v>
      </c>
      <c r="D147" s="20">
        <v>427.515807</v>
      </c>
      <c r="E147" s="20">
        <v>764.72981300000004</v>
      </c>
      <c r="F147" s="49">
        <f>IFERROR(SUM(C147:E147),IF(Data!$B$2="",0,"-"))</f>
        <v>1633.0595870000002</v>
      </c>
      <c r="G147" s="50">
        <f>IFERROR(F147-Annex!$B$10,IF(Data!$B$2="",0,"-"))</f>
        <v>326.90158700000029</v>
      </c>
      <c r="H147" s="50">
        <f>IFERROR(-14000*(G147-INDEX(G:G,IFERROR(MATCH($B147-Annex!$B$11/60,$B:$B),2)))/(60*($B147-INDEX($B:$B,IFERROR(MATCH($B147-Annex!$B$11/60,$B:$B),2)))),IF(Data!$B$2="",0,"-"))</f>
        <v>795.80943404708569</v>
      </c>
      <c r="I147" s="50">
        <f>IFERROR(AVERAGE(INDEX(K:K,IFERROR(MATCH($B147-Annex!$B$4/60,$B:$B),2)):K147),IF(Data!$B$2="",0,"-"))</f>
        <v>3.6774378766605844</v>
      </c>
      <c r="J147" s="50">
        <f>IFERROR(AVERAGE(INDEX(L:L,IFERROR(MATCH($B147-Annex!$B$4/60,$B:$B),2)):L147),IF(Data!$B$2="",0,"-"))</f>
        <v>0.85522107146856474</v>
      </c>
      <c r="K147" s="50">
        <f>IFERROR((5.670373*10^-8*(M147+273.15)^4+((Annex!$B$5+Annex!$B$6)*(M147-O147)+Annex!$B$7*(M147-INDEX(M:M,IFERROR(MATCH($B147-Annex!$B$9/60,$B:$B),2)))/(60*($B147-INDEX($B:$B,IFERROR(MATCH($B147-Annex!$B$9/60,$B:$B),2)))))/Annex!$B$8)/1000,IF(Data!$B$2="",0,"-"))</f>
        <v>3.8116374438254854</v>
      </c>
      <c r="L147" s="50">
        <f>IFERROR((5.670373*10^-8*(N147+273.15)^4+((Annex!$B$5+Annex!$B$6)*(N147-O147)+Annex!$B$7*(N147-INDEX(N:N,IFERROR(MATCH($B147-Annex!$B$9/60,$B:$B),2)))/(60*($B147-INDEX($B:$B,IFERROR(MATCH($B147-Annex!$B$9/60,$B:$B),2)))))/Annex!$B$8)/1000,IF(Data!$B$2="",0,"-"))</f>
        <v>1.0129996064446509</v>
      </c>
      <c r="M147" s="20">
        <v>144.49600000000001</v>
      </c>
      <c r="N147" s="20">
        <v>110.01</v>
      </c>
      <c r="O147" s="20">
        <v>147.506</v>
      </c>
      <c r="P147" s="50">
        <f>IFERROR(AVERAGE(INDEX(R:R,IFERROR(MATCH($B147-Annex!$B$4/60,$B:$B),2)):R147),IF(Data!$B$2="",0,"-"))</f>
        <v>9.1306879123339794E-3</v>
      </c>
      <c r="Q147" s="50">
        <f>IFERROR(AVERAGE(INDEX(S:S,IFERROR(MATCH($B147-Annex!$B$4/60,$B:$B),2)):S147),IF(Data!$B$2="",0,"-"))</f>
        <v>-0.35407241800278921</v>
      </c>
      <c r="R147" s="50">
        <f>IFERROR((5.670373*10^-8*(T147+273.15)^4+((Annex!$B$5+Annex!$B$6)*(T147-V147)+Annex!$B$7*(T147-INDEX(T:T,IFERROR(MATCH($B147-Annex!$B$9/60,$B:$B),2)))/(60*($B147-INDEX($B:$B,IFERROR(MATCH($B147-Annex!$B$9/60,$B:$B),2)))))/Annex!$B$8)/1000,IF(Data!$B$2="",0,"-"))</f>
        <v>-0.10107903283366716</v>
      </c>
      <c r="S147" s="50">
        <f>IFERROR((5.670373*10^-8*(U147+273.15)^4+((Annex!$B$5+Annex!$B$6)*(U147-V147)+Annex!$B$7*(U147-INDEX(U:U,IFERROR(MATCH($B147-Annex!$B$9/60,$B:$B),2)))/(60*($B147-INDEX($B:$B,IFERROR(MATCH($B147-Annex!$B$9/60,$B:$B),2)))))/Annex!$B$8)/1000,IF(Data!$B$2="",0,"-"))</f>
        <v>-0.47872347349023131</v>
      </c>
      <c r="T147" s="20">
        <v>52.790999999999997</v>
      </c>
      <c r="U147" s="20">
        <v>47.838999999999999</v>
      </c>
      <c r="V147" s="20">
        <v>77.055999999999997</v>
      </c>
      <c r="W147" s="20">
        <v>976.90800000000002</v>
      </c>
      <c r="X147" s="20">
        <v>851.14400000000001</v>
      </c>
      <c r="Y147" s="20">
        <v>699.67200000000003</v>
      </c>
      <c r="Z147" s="20">
        <v>9.8999999999999993E+37</v>
      </c>
      <c r="AA147" s="20">
        <v>474.37700000000001</v>
      </c>
      <c r="AB147" s="20">
        <v>387.27600000000001</v>
      </c>
      <c r="AC147" s="20">
        <v>375.04</v>
      </c>
      <c r="AD147" s="20">
        <v>842.58</v>
      </c>
      <c r="AE147" s="20">
        <v>630.18100000000004</v>
      </c>
      <c r="AF147" s="20">
        <v>120.959</v>
      </c>
      <c r="AG147" s="20">
        <v>84.335999999999999</v>
      </c>
      <c r="AH147" s="20">
        <v>78.082999999999998</v>
      </c>
      <c r="AI147" s="20">
        <v>63.286999999999999</v>
      </c>
    </row>
    <row r="148" spans="1:35" x14ac:dyDescent="0.3">
      <c r="A148" s="5">
        <v>147</v>
      </c>
      <c r="B148" s="19">
        <v>13.558166669681668</v>
      </c>
      <c r="C148" s="20">
        <v>440.73998399999999</v>
      </c>
      <c r="D148" s="20">
        <v>427.370227</v>
      </c>
      <c r="E148" s="20">
        <v>764.60015499999997</v>
      </c>
      <c r="F148" s="49">
        <f>IFERROR(SUM(C148:E148),IF(Data!$B$2="",0,"-"))</f>
        <v>1632.7103659999998</v>
      </c>
      <c r="G148" s="50">
        <f>IFERROR(F148-Annex!$B$10,IF(Data!$B$2="",0,"-"))</f>
        <v>326.55236599999989</v>
      </c>
      <c r="H148" s="50">
        <f>IFERROR(-14000*(G148-INDEX(G:G,IFERROR(MATCH($B148-Annex!$B$11/60,$B:$B),2)))/(60*($B148-INDEX($B:$B,IFERROR(MATCH($B148-Annex!$B$11/60,$B:$B),2)))),IF(Data!$B$2="",0,"-"))</f>
        <v>786.28863271109083</v>
      </c>
      <c r="I148" s="50">
        <f>IFERROR(AVERAGE(INDEX(K:K,IFERROR(MATCH($B148-Annex!$B$4/60,$B:$B),2)):K148),IF(Data!$B$2="",0,"-"))</f>
        <v>3.7431845464424347</v>
      </c>
      <c r="J148" s="50">
        <f>IFERROR(AVERAGE(INDEX(L:L,IFERROR(MATCH($B148-Annex!$B$4/60,$B:$B),2)):L148),IF(Data!$B$2="",0,"-"))</f>
        <v>0.9190223386635521</v>
      </c>
      <c r="K148" s="50">
        <f>IFERROR((5.670373*10^-8*(M148+273.15)^4+((Annex!$B$5+Annex!$B$6)*(M148-O148)+Annex!$B$7*(M148-INDEX(M:M,IFERROR(MATCH($B148-Annex!$B$9/60,$B:$B),2)))/(60*($B148-INDEX($B:$B,IFERROR(MATCH($B148-Annex!$B$9/60,$B:$B),2)))))/Annex!$B$8)/1000,IF(Data!$B$2="",0,"-"))</f>
        <v>3.8498165760662379</v>
      </c>
      <c r="L148" s="50">
        <f>IFERROR((5.670373*10^-8*(N148+273.15)^4+((Annex!$B$5+Annex!$B$6)*(N148-O148)+Annex!$B$7*(N148-INDEX(N:N,IFERROR(MATCH($B148-Annex!$B$9/60,$B:$B),2)))/(60*($B148-INDEX($B:$B,IFERROR(MATCH($B148-Annex!$B$9/60,$B:$B),2)))))/Annex!$B$8)/1000,IF(Data!$B$2="",0,"-"))</f>
        <v>1.0943404806966659</v>
      </c>
      <c r="M148" s="20">
        <v>146.94900000000001</v>
      </c>
      <c r="N148" s="20">
        <v>112.206</v>
      </c>
      <c r="O148" s="20">
        <v>149.99700000000001</v>
      </c>
      <c r="P148" s="50">
        <f>IFERROR(AVERAGE(INDEX(R:R,IFERROR(MATCH($B148-Annex!$B$4/60,$B:$B),2)):R148),IF(Data!$B$2="",0,"-"))</f>
        <v>-9.8043675393810654E-3</v>
      </c>
      <c r="Q148" s="50">
        <f>IFERROR(AVERAGE(INDEX(S:S,IFERROR(MATCH($B148-Annex!$B$4/60,$B:$B),2)):S148),IF(Data!$B$2="",0,"-"))</f>
        <v>-0.36542909278412272</v>
      </c>
      <c r="R148" s="50">
        <f>IFERROR((5.670373*10^-8*(T148+273.15)^4+((Annex!$B$5+Annex!$B$6)*(T148-V148)+Annex!$B$7*(T148-INDEX(T:T,IFERROR(MATCH($B148-Annex!$B$9/60,$B:$B),2)))/(60*($B148-INDEX($B:$B,IFERROR(MATCH($B148-Annex!$B$9/60,$B:$B),2)))))/Annex!$B$8)/1000,IF(Data!$B$2="",0,"-"))</f>
        <v>-0.11720053583055404</v>
      </c>
      <c r="S148" s="50">
        <f>IFERROR((5.670373*10^-8*(U148+273.15)^4+((Annex!$B$5+Annex!$B$6)*(U148-V148)+Annex!$B$7*(U148-INDEX(U:U,IFERROR(MATCH($B148-Annex!$B$9/60,$B:$B),2)))/(60*($B148-INDEX($B:$B,IFERROR(MATCH($B148-Annex!$B$9/60,$B:$B),2)))))/Annex!$B$8)/1000,IF(Data!$B$2="",0,"-"))</f>
        <v>-0.44365483562199642</v>
      </c>
      <c r="T148" s="20">
        <v>53.511000000000003</v>
      </c>
      <c r="U148" s="20">
        <v>48.613</v>
      </c>
      <c r="V148" s="20">
        <v>78.498999999999995</v>
      </c>
      <c r="W148" s="20">
        <v>969.70899999999995</v>
      </c>
      <c r="X148" s="20">
        <v>854.07899999999995</v>
      </c>
      <c r="Y148" s="20">
        <v>724.06899999999996</v>
      </c>
      <c r="Z148" s="20">
        <v>9.8999999999999993E+37</v>
      </c>
      <c r="AA148" s="20">
        <v>462.43</v>
      </c>
      <c r="AB148" s="20">
        <v>378.27199999999999</v>
      </c>
      <c r="AC148" s="20">
        <v>370.82499999999999</v>
      </c>
      <c r="AD148" s="20">
        <v>845.60699999999997</v>
      </c>
      <c r="AE148" s="20">
        <v>638.18899999999996</v>
      </c>
      <c r="AF148" s="20">
        <v>122.892</v>
      </c>
      <c r="AG148" s="20">
        <v>85.796000000000006</v>
      </c>
      <c r="AH148" s="20">
        <v>79.384</v>
      </c>
      <c r="AI148" s="20">
        <v>64.093000000000004</v>
      </c>
    </row>
    <row r="149" spans="1:35" x14ac:dyDescent="0.3">
      <c r="A149" s="5">
        <v>148</v>
      </c>
      <c r="B149" s="19">
        <v>13.652166664833203</v>
      </c>
      <c r="C149" s="20">
        <v>440.66683499999999</v>
      </c>
      <c r="D149" s="20">
        <v>427.45100300000001</v>
      </c>
      <c r="E149" s="20">
        <v>764.57994399999995</v>
      </c>
      <c r="F149" s="49">
        <f>IFERROR(SUM(C149:E149),IF(Data!$B$2="",0,"-"))</f>
        <v>1632.697782</v>
      </c>
      <c r="G149" s="50">
        <f>IFERROR(F149-Annex!$B$10,IF(Data!$B$2="",0,"-"))</f>
        <v>326.53978200000006</v>
      </c>
      <c r="H149" s="50">
        <f>IFERROR(-14000*(G149-INDEX(G:G,IFERROR(MATCH($B149-Annex!$B$11/60,$B:$B),2)))/(60*($B149-INDEX($B:$B,IFERROR(MATCH($B149-Annex!$B$11/60,$B:$B),2)))),IF(Data!$B$2="",0,"-"))</f>
        <v>652.34762288215006</v>
      </c>
      <c r="I149" s="50">
        <f>IFERROR(AVERAGE(INDEX(K:K,IFERROR(MATCH($B149-Annex!$B$4/60,$B:$B),2)):K149),IF(Data!$B$2="",0,"-"))</f>
        <v>3.7872117539618655</v>
      </c>
      <c r="J149" s="50">
        <f>IFERROR(AVERAGE(INDEX(L:L,IFERROR(MATCH($B149-Annex!$B$4/60,$B:$B),2)):L149),IF(Data!$B$2="",0,"-"))</f>
        <v>0.98057426674332848</v>
      </c>
      <c r="K149" s="50">
        <f>IFERROR((5.670373*10^-8*(M149+273.15)^4+((Annex!$B$5+Annex!$B$6)*(M149-O149)+Annex!$B$7*(M149-INDEX(M:M,IFERROR(MATCH($B149-Annex!$B$9/60,$B:$B),2)))/(60*($B149-INDEX($B:$B,IFERROR(MATCH($B149-Annex!$B$9/60,$B:$B),2)))))/Annex!$B$8)/1000,IF(Data!$B$2="",0,"-"))</f>
        <v>3.8593720031028567</v>
      </c>
      <c r="L149" s="50">
        <f>IFERROR((5.670373*10^-8*(N149+273.15)^4+((Annex!$B$5+Annex!$B$6)*(N149-O149)+Annex!$B$7*(N149-INDEX(N:N,IFERROR(MATCH($B149-Annex!$B$9/60,$B:$B),2)))/(60*($B149-INDEX($B:$B,IFERROR(MATCH($B149-Annex!$B$9/60,$B:$B),2)))))/Annex!$B$8)/1000,IF(Data!$B$2="",0,"-"))</f>
        <v>1.1384841240430541</v>
      </c>
      <c r="M149" s="20">
        <v>149.31800000000001</v>
      </c>
      <c r="N149" s="20">
        <v>114.34399999999999</v>
      </c>
      <c r="O149" s="20">
        <v>152.471</v>
      </c>
      <c r="P149" s="50">
        <f>IFERROR(AVERAGE(INDEX(R:R,IFERROR(MATCH($B149-Annex!$B$4/60,$B:$B),2)):R149),IF(Data!$B$2="",0,"-"))</f>
        <v>-2.8769848505892013E-2</v>
      </c>
      <c r="Q149" s="50">
        <f>IFERROR(AVERAGE(INDEX(S:S,IFERROR(MATCH($B149-Annex!$B$4/60,$B:$B),2)):S149),IF(Data!$B$2="",0,"-"))</f>
        <v>-0.37765326420779216</v>
      </c>
      <c r="R149" s="50">
        <f>IFERROR((5.670373*10^-8*(T149+273.15)^4+((Annex!$B$5+Annex!$B$6)*(T149-V149)+Annex!$B$7*(T149-INDEX(T:T,IFERROR(MATCH($B149-Annex!$B$9/60,$B:$B),2)))/(60*($B149-INDEX($B:$B,IFERROR(MATCH($B149-Annex!$B$9/60,$B:$B),2)))))/Annex!$B$8)/1000,IF(Data!$B$2="",0,"-"))</f>
        <v>-9.4589122109525539E-2</v>
      </c>
      <c r="S149" s="50">
        <f>IFERROR((5.670373*10^-8*(U149+273.15)^4+((Annex!$B$5+Annex!$B$6)*(U149-V149)+Annex!$B$7*(U149-INDEX(U:U,IFERROR(MATCH($B149-Annex!$B$9/60,$B:$B),2)))/(60*($B149-INDEX($B:$B,IFERROR(MATCH($B149-Annex!$B$9/60,$B:$B),2)))))/Annex!$B$8)/1000,IF(Data!$B$2="",0,"-"))</f>
        <v>-0.40217955555935475</v>
      </c>
      <c r="T149" s="20">
        <v>54.204000000000001</v>
      </c>
      <c r="U149" s="20">
        <v>49.27</v>
      </c>
      <c r="V149" s="20">
        <v>79.081000000000003</v>
      </c>
      <c r="W149" s="20">
        <v>961.22299999999996</v>
      </c>
      <c r="X149" s="20">
        <v>858.21699999999998</v>
      </c>
      <c r="Y149" s="20">
        <v>716.40099999999995</v>
      </c>
      <c r="Z149" s="20">
        <v>9.8999999999999993E+37</v>
      </c>
      <c r="AA149" s="20">
        <v>457.64499999999998</v>
      </c>
      <c r="AB149" s="20">
        <v>362.89299999999997</v>
      </c>
      <c r="AC149" s="20">
        <v>361.31400000000002</v>
      </c>
      <c r="AD149" s="20">
        <v>848.65899999999999</v>
      </c>
      <c r="AE149" s="20">
        <v>645.92100000000005</v>
      </c>
      <c r="AF149" s="20">
        <v>125.765</v>
      </c>
      <c r="AG149" s="20">
        <v>87.001999999999995</v>
      </c>
      <c r="AH149" s="20">
        <v>80.585999999999999</v>
      </c>
      <c r="AI149" s="20">
        <v>64.959000000000003</v>
      </c>
    </row>
    <row r="150" spans="1:35" x14ac:dyDescent="0.3">
      <c r="A150" s="5">
        <v>149</v>
      </c>
      <c r="B150" s="19">
        <v>13.745500005315989</v>
      </c>
      <c r="C150" s="20">
        <v>440.65590600000002</v>
      </c>
      <c r="D150" s="20">
        <v>427.28603900000002</v>
      </c>
      <c r="E150" s="20">
        <v>764.27094199999999</v>
      </c>
      <c r="F150" s="49">
        <f>IFERROR(SUM(C150:E150),IF(Data!$B$2="",0,"-"))</f>
        <v>1632.2128870000001</v>
      </c>
      <c r="G150" s="50">
        <f>IFERROR(F150-Annex!$B$10,IF(Data!$B$2="",0,"-"))</f>
        <v>326.05488700000024</v>
      </c>
      <c r="H150" s="50">
        <f>IFERROR(-14000*(G150-INDEX(G:G,IFERROR(MATCH($B150-Annex!$B$11/60,$B:$B),2)))/(60*($B150-INDEX($B:$B,IFERROR(MATCH($B150-Annex!$B$11/60,$B:$B),2)))),IF(Data!$B$2="",0,"-"))</f>
        <v>725.81275595413445</v>
      </c>
      <c r="I150" s="50">
        <f>IFERROR(AVERAGE(INDEX(K:K,IFERROR(MATCH($B150-Annex!$B$4/60,$B:$B),2)):K150),IF(Data!$B$2="",0,"-"))</f>
        <v>3.8354847291608096</v>
      </c>
      <c r="J150" s="50">
        <f>IFERROR(AVERAGE(INDEX(L:L,IFERROR(MATCH($B150-Annex!$B$4/60,$B:$B),2)):L150),IF(Data!$B$2="",0,"-"))</f>
        <v>1.0379531787345697</v>
      </c>
      <c r="K150" s="50">
        <f>IFERROR((5.670373*10^-8*(M150+273.15)^4+((Annex!$B$5+Annex!$B$6)*(M150-O150)+Annex!$B$7*(M150-INDEX(M:M,IFERROR(MATCH($B150-Annex!$B$9/60,$B:$B),2)))/(60*($B150-INDEX($B:$B,IFERROR(MATCH($B150-Annex!$B$9/60,$B:$B),2)))))/Annex!$B$8)/1000,IF(Data!$B$2="",0,"-"))</f>
        <v>3.9722326996627926</v>
      </c>
      <c r="L150" s="50">
        <f>IFERROR((5.670373*10^-8*(N150+273.15)^4+((Annex!$B$5+Annex!$B$6)*(N150-O150)+Annex!$B$7*(N150-INDEX(N:N,IFERROR(MATCH($B150-Annex!$B$9/60,$B:$B),2)))/(60*($B150-INDEX($B:$B,IFERROR(MATCH($B150-Annex!$B$9/60,$B:$B),2)))))/Annex!$B$8)/1000,IF(Data!$B$2="",0,"-"))</f>
        <v>1.2394761092368933</v>
      </c>
      <c r="M150" s="20">
        <v>151.727</v>
      </c>
      <c r="N150" s="20">
        <v>116.529</v>
      </c>
      <c r="O150" s="20">
        <v>153.63499999999999</v>
      </c>
      <c r="P150" s="50">
        <f>IFERROR(AVERAGE(INDEX(R:R,IFERROR(MATCH($B150-Annex!$B$4/60,$B:$B),2)):R150),IF(Data!$B$2="",0,"-"))</f>
        <v>-3.2191349668334278E-2</v>
      </c>
      <c r="Q150" s="50">
        <f>IFERROR(AVERAGE(INDEX(S:S,IFERROR(MATCH($B150-Annex!$B$4/60,$B:$B),2)):S150),IF(Data!$B$2="",0,"-"))</f>
        <v>-0.40091103305692982</v>
      </c>
      <c r="R150" s="50">
        <f>IFERROR((5.670373*10^-8*(T150+273.15)^4+((Annex!$B$5+Annex!$B$6)*(T150-V150)+Annex!$B$7*(T150-INDEX(T:T,IFERROR(MATCH($B150-Annex!$B$9/60,$B:$B),2)))/(60*($B150-INDEX($B:$B,IFERROR(MATCH($B150-Annex!$B$9/60,$B:$B),2)))))/Annex!$B$8)/1000,IF(Data!$B$2="",0,"-"))</f>
        <v>1.0866037338444698E-2</v>
      </c>
      <c r="S150" s="50">
        <f>IFERROR((5.670373*10^-8*(U150+273.15)^4+((Annex!$B$5+Annex!$B$6)*(U150-V150)+Annex!$B$7*(U150-INDEX(U:U,IFERROR(MATCH($B150-Annex!$B$9/60,$B:$B),2)))/(60*($B150-INDEX($B:$B,IFERROR(MATCH($B150-Annex!$B$9/60,$B:$B),2)))))/Annex!$B$8)/1000,IF(Data!$B$2="",0,"-"))</f>
        <v>-0.45493202506801822</v>
      </c>
      <c r="T150" s="20">
        <v>55.103000000000002</v>
      </c>
      <c r="U150" s="20">
        <v>49.918999999999997</v>
      </c>
      <c r="V150" s="20">
        <v>79.832999999999998</v>
      </c>
      <c r="W150" s="20">
        <v>957.60400000000004</v>
      </c>
      <c r="X150" s="20">
        <v>872.24699999999996</v>
      </c>
      <c r="Y150" s="20">
        <v>747.00800000000004</v>
      </c>
      <c r="Z150" s="20">
        <v>9.8999999999999993E+37</v>
      </c>
      <c r="AA150" s="20">
        <v>485.59199999999998</v>
      </c>
      <c r="AB150" s="20">
        <v>387.51600000000002</v>
      </c>
      <c r="AC150" s="20">
        <v>359.86399999999998</v>
      </c>
      <c r="AD150" s="20">
        <v>851.322</v>
      </c>
      <c r="AE150" s="20">
        <v>650.23299999999995</v>
      </c>
      <c r="AF150" s="20">
        <v>127.621</v>
      </c>
      <c r="AG150" s="20">
        <v>88.305999999999997</v>
      </c>
      <c r="AH150" s="20">
        <v>81.603999999999999</v>
      </c>
      <c r="AI150" s="20">
        <v>65.870999999999995</v>
      </c>
    </row>
    <row r="151" spans="1:35" x14ac:dyDescent="0.3">
      <c r="A151" s="5">
        <v>150</v>
      </c>
      <c r="B151" s="19">
        <v>13.839833338279277</v>
      </c>
      <c r="C151" s="20">
        <v>440.63321200000001</v>
      </c>
      <c r="D151" s="20">
        <v>427.32979899999998</v>
      </c>
      <c r="E151" s="20">
        <v>764.259996</v>
      </c>
      <c r="F151" s="49">
        <f>IFERROR(SUM(C151:E151),IF(Data!$B$2="",0,"-"))</f>
        <v>1632.2230070000001</v>
      </c>
      <c r="G151" s="50">
        <f>IFERROR(F151-Annex!$B$10,IF(Data!$B$2="",0,"-"))</f>
        <v>326.06500700000015</v>
      </c>
      <c r="H151" s="50">
        <f>IFERROR(-14000*(G151-INDEX(G:G,IFERROR(MATCH($B151-Annex!$B$11/60,$B:$B),2)))/(60*($B151-INDEX($B:$B,IFERROR(MATCH($B151-Annex!$B$11/60,$B:$B),2)))),IF(Data!$B$2="",0,"-"))</f>
        <v>680.64957169136926</v>
      </c>
      <c r="I151" s="50">
        <f>IFERROR(AVERAGE(INDEX(K:K,IFERROR(MATCH($B151-Annex!$B$4/60,$B:$B),2)):K151),IF(Data!$B$2="",0,"-"))</f>
        <v>3.8811806474494408</v>
      </c>
      <c r="J151" s="50">
        <f>IFERROR(AVERAGE(INDEX(L:L,IFERROR(MATCH($B151-Annex!$B$4/60,$B:$B),2)):L151),IF(Data!$B$2="",0,"-"))</f>
        <v>1.100214361084255</v>
      </c>
      <c r="K151" s="50">
        <f>IFERROR((5.670373*10^-8*(M151+273.15)^4+((Annex!$B$5+Annex!$B$6)*(M151-O151)+Annex!$B$7*(M151-INDEX(M:M,IFERROR(MATCH($B151-Annex!$B$9/60,$B:$B),2)))/(60*($B151-INDEX($B:$B,IFERROR(MATCH($B151-Annex!$B$9/60,$B:$B),2)))))/Annex!$B$8)/1000,IF(Data!$B$2="",0,"-"))</f>
        <v>4.0833727676502143</v>
      </c>
      <c r="L151" s="50">
        <f>IFERROR((5.670373*10^-8*(N151+273.15)^4+((Annex!$B$5+Annex!$B$6)*(N151-O151)+Annex!$B$7*(N151-INDEX(N:N,IFERROR(MATCH($B151-Annex!$B$9/60,$B:$B),2)))/(60*($B151-INDEX($B:$B,IFERROR(MATCH($B151-Annex!$B$9/60,$B:$B),2)))))/Annex!$B$8)/1000,IF(Data!$B$2="",0,"-"))</f>
        <v>1.3762107590502908</v>
      </c>
      <c r="M151" s="20">
        <v>154.12</v>
      </c>
      <c r="N151" s="20">
        <v>118.786</v>
      </c>
      <c r="O151" s="20">
        <v>154.92699999999999</v>
      </c>
      <c r="P151" s="50">
        <f>IFERROR(AVERAGE(INDEX(R:R,IFERROR(MATCH($B151-Annex!$B$4/60,$B:$B),2)):R151),IF(Data!$B$2="",0,"-"))</f>
        <v>-3.8533047765255936E-2</v>
      </c>
      <c r="Q151" s="50">
        <f>IFERROR(AVERAGE(INDEX(S:S,IFERROR(MATCH($B151-Annex!$B$4/60,$B:$B),2)):S151),IF(Data!$B$2="",0,"-"))</f>
        <v>-0.41734784263179731</v>
      </c>
      <c r="R151" s="50">
        <f>IFERROR((5.670373*10^-8*(T151+273.15)^4+((Annex!$B$5+Annex!$B$6)*(T151-V151)+Annex!$B$7*(T151-INDEX(T:T,IFERROR(MATCH($B151-Annex!$B$9/60,$B:$B),2)))/(60*($B151-INDEX($B:$B,IFERROR(MATCH($B151-Annex!$B$9/60,$B:$B),2)))))/Annex!$B$8)/1000,IF(Data!$B$2="",0,"-"))</f>
        <v>3.5534998991238582E-2</v>
      </c>
      <c r="S151" s="50">
        <f>IFERROR((5.670373*10^-8*(U151+273.15)^4+((Annex!$B$5+Annex!$B$6)*(U151-V151)+Annex!$B$7*(U151-INDEX(U:U,IFERROR(MATCH($B151-Annex!$B$9/60,$B:$B),2)))/(60*($B151-INDEX($B:$B,IFERROR(MATCH($B151-Annex!$B$9/60,$B:$B),2)))))/Annex!$B$8)/1000,IF(Data!$B$2="",0,"-"))</f>
        <v>-0.41350389791869779</v>
      </c>
      <c r="T151" s="20">
        <v>55.805</v>
      </c>
      <c r="U151" s="20">
        <v>50.621000000000002</v>
      </c>
      <c r="V151" s="20">
        <v>80.248000000000005</v>
      </c>
      <c r="W151" s="20">
        <v>955.65300000000002</v>
      </c>
      <c r="X151" s="20">
        <v>838.44799999999998</v>
      </c>
      <c r="Y151" s="20">
        <v>710.94799999999998</v>
      </c>
      <c r="Z151" s="20">
        <v>9.8999999999999993E+37</v>
      </c>
      <c r="AA151" s="20">
        <v>508.38400000000001</v>
      </c>
      <c r="AB151" s="20">
        <v>401.70800000000003</v>
      </c>
      <c r="AC151" s="20">
        <v>364.94499999999999</v>
      </c>
      <c r="AD151" s="20">
        <v>857.21100000000001</v>
      </c>
      <c r="AE151" s="20">
        <v>655.54499999999996</v>
      </c>
      <c r="AF151" s="20">
        <v>129.26</v>
      </c>
      <c r="AG151" s="20">
        <v>89.734999999999999</v>
      </c>
      <c r="AH151" s="20">
        <v>82.869</v>
      </c>
      <c r="AI151" s="20">
        <v>67.013000000000005</v>
      </c>
    </row>
    <row r="152" spans="1:35" x14ac:dyDescent="0.3">
      <c r="A152" s="5">
        <v>151</v>
      </c>
      <c r="B152" s="19">
        <v>13.933833333430812</v>
      </c>
      <c r="C152" s="20">
        <v>440.65842900000001</v>
      </c>
      <c r="D152" s="20">
        <v>427.29697900000002</v>
      </c>
      <c r="E152" s="20">
        <v>764.18337499999996</v>
      </c>
      <c r="F152" s="49">
        <f>IFERROR(SUM(C152:E152),IF(Data!$B$2="",0,"-"))</f>
        <v>1632.1387829999999</v>
      </c>
      <c r="G152" s="50">
        <f>IFERROR(F152-Annex!$B$10,IF(Data!$B$2="",0,"-"))</f>
        <v>325.98078299999997</v>
      </c>
      <c r="H152" s="50">
        <f>IFERROR(-14000*(G152-INDEX(G:G,IFERROR(MATCH($B152-Annex!$B$11/60,$B:$B),2)))/(60*($B152-INDEX($B:$B,IFERROR(MATCH($B152-Annex!$B$11/60,$B:$B),2)))),IF(Data!$B$2="",0,"-"))</f>
        <v>592.79085074578848</v>
      </c>
      <c r="I152" s="50">
        <f>IFERROR(AVERAGE(INDEX(K:K,IFERROR(MATCH($B152-Annex!$B$4/60,$B:$B),2)):K152),IF(Data!$B$2="",0,"-"))</f>
        <v>3.9407065637148304</v>
      </c>
      <c r="J152" s="50">
        <f>IFERROR(AVERAGE(INDEX(L:L,IFERROR(MATCH($B152-Annex!$B$4/60,$B:$B),2)):L152),IF(Data!$B$2="",0,"-"))</f>
        <v>1.1731008535124252</v>
      </c>
      <c r="K152" s="50">
        <f>IFERROR((5.670373*10^-8*(M152+273.15)^4+((Annex!$B$5+Annex!$B$6)*(M152-O152)+Annex!$B$7*(M152-INDEX(M:M,IFERROR(MATCH($B152-Annex!$B$9/60,$B:$B),2)))/(60*($B152-INDEX($B:$B,IFERROR(MATCH($B152-Annex!$B$9/60,$B:$B),2)))))/Annex!$B$8)/1000,IF(Data!$B$2="",0,"-"))</f>
        <v>4.234196934780269</v>
      </c>
      <c r="L152" s="50">
        <f>IFERROR((5.670373*10^-8*(N152+273.15)^4+((Annex!$B$5+Annex!$B$6)*(N152-O152)+Annex!$B$7*(N152-INDEX(N:N,IFERROR(MATCH($B152-Annex!$B$9/60,$B:$B),2)))/(60*($B152-INDEX($B:$B,IFERROR(MATCH($B152-Annex!$B$9/60,$B:$B),2)))))/Annex!$B$8)/1000,IF(Data!$B$2="",0,"-"))</f>
        <v>1.4315374275163391</v>
      </c>
      <c r="M152" s="20">
        <v>156.66200000000001</v>
      </c>
      <c r="N152" s="20">
        <v>120.973</v>
      </c>
      <c r="O152" s="20">
        <v>156.55199999999999</v>
      </c>
      <c r="P152" s="50">
        <f>IFERROR(AVERAGE(INDEX(R:R,IFERROR(MATCH($B152-Annex!$B$4/60,$B:$B),2)):R152),IF(Data!$B$2="",0,"-"))</f>
        <v>-3.6924868344231428E-2</v>
      </c>
      <c r="Q152" s="50">
        <f>IFERROR(AVERAGE(INDEX(S:S,IFERROR(MATCH($B152-Annex!$B$4/60,$B:$B),2)):S152),IF(Data!$B$2="",0,"-"))</f>
        <v>-0.42288069818917429</v>
      </c>
      <c r="R152" s="50">
        <f>IFERROR((5.670373*10^-8*(T152+273.15)^4+((Annex!$B$5+Annex!$B$6)*(T152-V152)+Annex!$B$7*(T152-INDEX(T:T,IFERROR(MATCH($B152-Annex!$B$9/60,$B:$B),2)))/(60*($B152-INDEX($B:$B,IFERROR(MATCH($B152-Annex!$B$9/60,$B:$B),2)))))/Annex!$B$8)/1000,IF(Data!$B$2="",0,"-"))</f>
        <v>6.2388866827339823E-2</v>
      </c>
      <c r="S152" s="50">
        <f>IFERROR((5.670373*10^-8*(U152+273.15)^4+((Annex!$B$5+Annex!$B$6)*(U152-V152)+Annex!$B$7*(U152-INDEX(U:U,IFERROR(MATCH($B152-Annex!$B$9/60,$B:$B),2)))/(60*($B152-INDEX($B:$B,IFERROR(MATCH($B152-Annex!$B$9/60,$B:$B),2)))))/Annex!$B$8)/1000,IF(Data!$B$2="",0,"-"))</f>
        <v>-0.36451866271204997</v>
      </c>
      <c r="T152" s="20">
        <v>56.706000000000003</v>
      </c>
      <c r="U152" s="20">
        <v>51.344000000000001</v>
      </c>
      <c r="V152" s="20">
        <v>80.771000000000001</v>
      </c>
      <c r="W152" s="20">
        <v>955.75699999999995</v>
      </c>
      <c r="X152" s="20">
        <v>860.77800000000002</v>
      </c>
      <c r="Y152" s="20">
        <v>727.54</v>
      </c>
      <c r="Z152" s="20">
        <v>9.8999999999999993E+37</v>
      </c>
      <c r="AA152" s="20">
        <v>552.24900000000002</v>
      </c>
      <c r="AB152" s="20">
        <v>449.55700000000002</v>
      </c>
      <c r="AC152" s="20">
        <v>402.85199999999998</v>
      </c>
      <c r="AD152" s="20">
        <v>858.99099999999999</v>
      </c>
      <c r="AE152" s="20">
        <v>664.53</v>
      </c>
      <c r="AF152" s="20">
        <v>131.209</v>
      </c>
      <c r="AG152" s="20">
        <v>91.200999999999993</v>
      </c>
      <c r="AH152" s="20">
        <v>84.012</v>
      </c>
      <c r="AI152" s="20">
        <v>67.998000000000005</v>
      </c>
    </row>
    <row r="153" spans="1:35" x14ac:dyDescent="0.3">
      <c r="A153" s="5">
        <v>152</v>
      </c>
      <c r="B153" s="19">
        <v>14.017666666768491</v>
      </c>
      <c r="C153" s="20">
        <v>440.58361200000002</v>
      </c>
      <c r="D153" s="20">
        <v>427.235547</v>
      </c>
      <c r="E153" s="20">
        <v>763.91815599999995</v>
      </c>
      <c r="F153" s="49">
        <f>IFERROR(SUM(C153:E153),IF(Data!$B$2="",0,"-"))</f>
        <v>1631.7373149999999</v>
      </c>
      <c r="G153" s="50">
        <f>IFERROR(F153-Annex!$B$10,IF(Data!$B$2="",0,"-"))</f>
        <v>325.57931499999995</v>
      </c>
      <c r="H153" s="50">
        <f>IFERROR(-14000*(G153-INDEX(G:G,IFERROR(MATCH($B153-Annex!$B$11/60,$B:$B),2)))/(60*($B153-INDEX($B:$B,IFERROR(MATCH($B153-Annex!$B$11/60,$B:$B),2)))),IF(Data!$B$2="",0,"-"))</f>
        <v>670.47920066376969</v>
      </c>
      <c r="I153" s="50">
        <f>IFERROR(AVERAGE(INDEX(K:K,IFERROR(MATCH($B153-Annex!$B$4/60,$B:$B),2)):K153),IF(Data!$B$2="",0,"-"))</f>
        <v>4.0203162987839125</v>
      </c>
      <c r="J153" s="50">
        <f>IFERROR(AVERAGE(INDEX(L:L,IFERROR(MATCH($B153-Annex!$B$4/60,$B:$B),2)):L153),IF(Data!$B$2="",0,"-"))</f>
        <v>1.2502240706391703</v>
      </c>
      <c r="K153" s="50">
        <f>IFERROR((5.670373*10^-8*(M153+273.15)^4+((Annex!$B$5+Annex!$B$6)*(M153-O153)+Annex!$B$7*(M153-INDEX(M:M,IFERROR(MATCH($B153-Annex!$B$9/60,$B:$B),2)))/(60*($B153-INDEX($B:$B,IFERROR(MATCH($B153-Annex!$B$9/60,$B:$B),2)))))/Annex!$B$8)/1000,IF(Data!$B$2="",0,"-"))</f>
        <v>4.3315856663995307</v>
      </c>
      <c r="L153" s="50">
        <f>IFERROR((5.670373*10^-8*(N153+273.15)^4+((Annex!$B$5+Annex!$B$6)*(N153-O153)+Annex!$B$7*(N153-INDEX(N:N,IFERROR(MATCH($B153-Annex!$B$9/60,$B:$B),2)))/(60*($B153-INDEX($B:$B,IFERROR(MATCH($B153-Annex!$B$9/60,$B:$B),2)))))/Annex!$B$8)/1000,IF(Data!$B$2="",0,"-"))</f>
        <v>1.4585199874862984</v>
      </c>
      <c r="M153" s="20">
        <v>158.863</v>
      </c>
      <c r="N153" s="20">
        <v>122.97</v>
      </c>
      <c r="O153" s="20">
        <v>158.459</v>
      </c>
      <c r="P153" s="50">
        <f>IFERROR(AVERAGE(INDEX(R:R,IFERROR(MATCH($B153-Annex!$B$4/60,$B:$B),2)):R153),IF(Data!$B$2="",0,"-"))</f>
        <v>-1.2501970778765083E-2</v>
      </c>
      <c r="Q153" s="50">
        <f>IFERROR(AVERAGE(INDEX(S:S,IFERROR(MATCH($B153-Annex!$B$4/60,$B:$B),2)):S153),IF(Data!$B$2="",0,"-"))</f>
        <v>-0.41463624437484725</v>
      </c>
      <c r="R153" s="50">
        <f>IFERROR((5.670373*10^-8*(T153+273.15)^4+((Annex!$B$5+Annex!$B$6)*(T153-V153)+Annex!$B$7*(T153-INDEX(T:T,IFERROR(MATCH($B153-Annex!$B$9/60,$B:$B),2)))/(60*($B153-INDEX($B:$B,IFERROR(MATCH($B153-Annex!$B$9/60,$B:$B),2)))))/Annex!$B$8)/1000,IF(Data!$B$2="",0,"-"))</f>
        <v>0.11656499216536804</v>
      </c>
      <c r="S153" s="50">
        <f>IFERROR((5.670373*10^-8*(U153+273.15)^4+((Annex!$B$5+Annex!$B$6)*(U153-V153)+Annex!$B$7*(U153-INDEX(U:U,IFERROR(MATCH($B153-Annex!$B$9/60,$B:$B),2)))/(60*($B153-INDEX($B:$B,IFERROR(MATCH($B153-Annex!$B$9/60,$B:$B),2)))))/Annex!$B$8)/1000,IF(Data!$B$2="",0,"-"))</f>
        <v>-0.34494126025358207</v>
      </c>
      <c r="T153" s="20">
        <v>57.329000000000001</v>
      </c>
      <c r="U153" s="20">
        <v>51.914000000000001</v>
      </c>
      <c r="V153" s="20">
        <v>80.611999999999995</v>
      </c>
      <c r="W153" s="20">
        <v>952.86400000000003</v>
      </c>
      <c r="X153" s="20">
        <v>857.02099999999996</v>
      </c>
      <c r="Y153" s="20">
        <v>719.74699999999996</v>
      </c>
      <c r="Z153" s="20">
        <v>9.8999999999999993E+37</v>
      </c>
      <c r="AA153" s="20">
        <v>505.98500000000001</v>
      </c>
      <c r="AB153" s="20">
        <v>406.654</v>
      </c>
      <c r="AC153" s="20">
        <v>379.90699999999998</v>
      </c>
      <c r="AD153" s="20">
        <v>858.66200000000003</v>
      </c>
      <c r="AE153" s="20">
        <v>664.70500000000004</v>
      </c>
      <c r="AF153" s="20">
        <v>132.714</v>
      </c>
      <c r="AG153" s="20">
        <v>92.355999999999995</v>
      </c>
      <c r="AH153" s="20">
        <v>84.915999999999997</v>
      </c>
      <c r="AI153" s="20">
        <v>68.760000000000005</v>
      </c>
    </row>
    <row r="154" spans="1:35" x14ac:dyDescent="0.3">
      <c r="A154" s="5">
        <v>153</v>
      </c>
      <c r="B154" s="19">
        <v>14.111833336064592</v>
      </c>
      <c r="C154" s="20">
        <v>440.54493100000002</v>
      </c>
      <c r="D154" s="20">
        <v>427.20104700000002</v>
      </c>
      <c r="E154" s="20">
        <v>763.89962800000001</v>
      </c>
      <c r="F154" s="49">
        <f>IFERROR(SUM(C154:E154),IF(Data!$B$2="",0,"-"))</f>
        <v>1631.645606</v>
      </c>
      <c r="G154" s="50">
        <f>IFERROR(F154-Annex!$B$10,IF(Data!$B$2="",0,"-"))</f>
        <v>325.48760600000014</v>
      </c>
      <c r="H154" s="50">
        <f>IFERROR(-14000*(G154-INDEX(G:G,IFERROR(MATCH($B154-Annex!$B$11/60,$B:$B),2)))/(60*($B154-INDEX($B:$B,IFERROR(MATCH($B154-Annex!$B$11/60,$B:$B),2)))),IF(Data!$B$2="",0,"-"))</f>
        <v>637.15911954866897</v>
      </c>
      <c r="I154" s="50">
        <f>IFERROR(AVERAGE(INDEX(K:K,IFERROR(MATCH($B154-Annex!$B$4/60,$B:$B),2)):K154),IF(Data!$B$2="",0,"-"))</f>
        <v>4.1166551343110109</v>
      </c>
      <c r="J154" s="50">
        <f>IFERROR(AVERAGE(INDEX(L:L,IFERROR(MATCH($B154-Annex!$B$4/60,$B:$B),2)):L154),IF(Data!$B$2="",0,"-"))</f>
        <v>1.340532995229607</v>
      </c>
      <c r="K154" s="50">
        <f>IFERROR((5.670373*10^-8*(M154+273.15)^4+((Annex!$B$5+Annex!$B$6)*(M154-O154)+Annex!$B$7*(M154-INDEX(M:M,IFERROR(MATCH($B154-Annex!$B$9/60,$B:$B),2)))/(60*($B154-INDEX($B:$B,IFERROR(MATCH($B154-Annex!$B$9/60,$B:$B),2)))))/Annex!$B$8)/1000,IF(Data!$B$2="",0,"-"))</f>
        <v>4.4860092925151767</v>
      </c>
      <c r="L154" s="50">
        <f>IFERROR((5.670373*10^-8*(N154+273.15)^4+((Annex!$B$5+Annex!$B$6)*(N154-O154)+Annex!$B$7*(N154-INDEX(N:N,IFERROR(MATCH($B154-Annex!$B$9/60,$B:$B),2)))/(60*($B154-INDEX($B:$B,IFERROR(MATCH($B154-Annex!$B$9/60,$B:$B),2)))))/Annex!$B$8)/1000,IF(Data!$B$2="",0,"-"))</f>
        <v>1.6451620785777079</v>
      </c>
      <c r="M154" s="20">
        <v>161.339</v>
      </c>
      <c r="N154" s="20">
        <v>125.211</v>
      </c>
      <c r="O154" s="20">
        <v>158.386</v>
      </c>
      <c r="P154" s="50">
        <f>IFERROR(AVERAGE(INDEX(R:R,IFERROR(MATCH($B154-Annex!$B$4/60,$B:$B),2)):R154),IF(Data!$B$2="",0,"-"))</f>
        <v>2.0296686112240631E-2</v>
      </c>
      <c r="Q154" s="50">
        <f>IFERROR(AVERAGE(INDEX(S:S,IFERROR(MATCH($B154-Annex!$B$4/60,$B:$B),2)):S154),IF(Data!$B$2="",0,"-"))</f>
        <v>-0.40254687268174705</v>
      </c>
      <c r="R154" s="50">
        <f>IFERROR((5.670373*10^-8*(T154+273.15)^4+((Annex!$B$5+Annex!$B$6)*(T154-V154)+Annex!$B$7*(T154-INDEX(T:T,IFERROR(MATCH($B154-Annex!$B$9/60,$B:$B),2)))/(60*($B154-INDEX($B:$B,IFERROR(MATCH($B154-Annex!$B$9/60,$B:$B),2)))))/Annex!$B$8)/1000,IF(Data!$B$2="",0,"-"))</f>
        <v>0.12851156540337286</v>
      </c>
      <c r="S154" s="50">
        <f>IFERROR((5.670373*10^-8*(U154+273.15)^4+((Annex!$B$5+Annex!$B$6)*(U154-V154)+Annex!$B$7*(U154-INDEX(U:U,IFERROR(MATCH($B154-Annex!$B$9/60,$B:$B),2)))/(60*($B154-INDEX($B:$B,IFERROR(MATCH($B154-Annex!$B$9/60,$B:$B),2)))))/Annex!$B$8)/1000,IF(Data!$B$2="",0,"-"))</f>
        <v>-0.39409787163853016</v>
      </c>
      <c r="T154" s="20">
        <v>58.201999999999998</v>
      </c>
      <c r="U154" s="20">
        <v>52.52</v>
      </c>
      <c r="V154" s="20">
        <v>81.143000000000001</v>
      </c>
      <c r="W154" s="20">
        <v>955.06600000000003</v>
      </c>
      <c r="X154" s="20">
        <v>851.57600000000002</v>
      </c>
      <c r="Y154" s="20">
        <v>708.65</v>
      </c>
      <c r="Z154" s="20">
        <v>9.8999999999999993E+37</v>
      </c>
      <c r="AA154" s="20">
        <v>482.02699999999999</v>
      </c>
      <c r="AB154" s="20">
        <v>373.65100000000001</v>
      </c>
      <c r="AC154" s="20">
        <v>340.68099999999998</v>
      </c>
      <c r="AD154" s="20">
        <v>861.63499999999999</v>
      </c>
      <c r="AE154" s="20">
        <v>666.99699999999996</v>
      </c>
      <c r="AF154" s="20">
        <v>135.01499999999999</v>
      </c>
      <c r="AG154" s="20">
        <v>93.456999999999994</v>
      </c>
      <c r="AH154" s="20">
        <v>86.015000000000001</v>
      </c>
      <c r="AI154" s="20">
        <v>69.593000000000004</v>
      </c>
    </row>
    <row r="155" spans="1:35" x14ac:dyDescent="0.3">
      <c r="A155" s="5">
        <v>154</v>
      </c>
      <c r="B155" s="19">
        <v>14.205833331216127</v>
      </c>
      <c r="C155" s="20">
        <v>440.50205799999998</v>
      </c>
      <c r="D155" s="20">
        <v>427.180858</v>
      </c>
      <c r="E155" s="20">
        <v>763.70176600000002</v>
      </c>
      <c r="F155" s="49">
        <f>IFERROR(SUM(C155:E155),IF(Data!$B$2="",0,"-"))</f>
        <v>1631.3846819999999</v>
      </c>
      <c r="G155" s="50">
        <f>IFERROR(F155-Annex!$B$10,IF(Data!$B$2="",0,"-"))</f>
        <v>325.22668199999998</v>
      </c>
      <c r="H155" s="50">
        <f>IFERROR(-14000*(G155-INDEX(G:G,IFERROR(MATCH($B155-Annex!$B$11/60,$B:$B),2)))/(60*($B155-INDEX($B:$B,IFERROR(MATCH($B155-Annex!$B$11/60,$B:$B),2)))),IF(Data!$B$2="",0,"-"))</f>
        <v>610.55798767861711</v>
      </c>
      <c r="I155" s="50">
        <f>IFERROR(AVERAGE(INDEX(K:K,IFERROR(MATCH($B155-Annex!$B$4/60,$B:$B),2)):K155),IF(Data!$B$2="",0,"-"))</f>
        <v>4.2444698620619716</v>
      </c>
      <c r="J155" s="50">
        <f>IFERROR(AVERAGE(INDEX(L:L,IFERROR(MATCH($B155-Annex!$B$4/60,$B:$B),2)):L155),IF(Data!$B$2="",0,"-"))</f>
        <v>1.4504195858156148</v>
      </c>
      <c r="K155" s="50">
        <f>IFERROR((5.670373*10^-8*(M155+273.15)^4+((Annex!$B$5+Annex!$B$6)*(M155-O155)+Annex!$B$7*(M155-INDEX(M:M,IFERROR(MATCH($B155-Annex!$B$9/60,$B:$B),2)))/(60*($B155-INDEX($B:$B,IFERROR(MATCH($B155-Annex!$B$9/60,$B:$B),2)))))/Annex!$B$8)/1000,IF(Data!$B$2="",0,"-"))</f>
        <v>4.7445196703229664</v>
      </c>
      <c r="L155" s="50">
        <f>IFERROR((5.670373*10^-8*(N155+273.15)^4+((Annex!$B$5+Annex!$B$6)*(N155-O155)+Annex!$B$7*(N155-INDEX(N:N,IFERROR(MATCH($B155-Annex!$B$9/60,$B:$B),2)))/(60*($B155-INDEX($B:$B,IFERROR(MATCH($B155-Annex!$B$9/60,$B:$B),2)))))/Annex!$B$8)/1000,IF(Data!$B$2="",0,"-"))</f>
        <v>1.8635466147987203</v>
      </c>
      <c r="M155" s="20">
        <v>163.91900000000001</v>
      </c>
      <c r="N155" s="20">
        <v>127.538</v>
      </c>
      <c r="O155" s="20">
        <v>158.15600000000001</v>
      </c>
      <c r="P155" s="50">
        <f>IFERROR(AVERAGE(INDEX(R:R,IFERROR(MATCH($B155-Annex!$B$4/60,$B:$B),2)):R155),IF(Data!$B$2="",0,"-"))</f>
        <v>7.366544373698633E-2</v>
      </c>
      <c r="Q155" s="50">
        <f>IFERROR(AVERAGE(INDEX(S:S,IFERROR(MATCH($B155-Annex!$B$4/60,$B:$B),2)):S155),IF(Data!$B$2="",0,"-"))</f>
        <v>-0.38197043480153769</v>
      </c>
      <c r="R155" s="50">
        <f>IFERROR((5.670373*10^-8*(T155+273.15)^4+((Annex!$B$5+Annex!$B$6)*(T155-V155)+Annex!$B$7*(T155-INDEX(T:T,IFERROR(MATCH($B155-Annex!$B$9/60,$B:$B),2)))/(60*($B155-INDEX($B:$B,IFERROR(MATCH($B155-Annex!$B$9/60,$B:$B),2)))))/Annex!$B$8)/1000,IF(Data!$B$2="",0,"-"))</f>
        <v>0.25638076754266581</v>
      </c>
      <c r="S155" s="50">
        <f>IFERROR((5.670373*10^-8*(U155+273.15)^4+((Annex!$B$5+Annex!$B$6)*(U155-V155)+Annex!$B$7*(U155-INDEX(U:U,IFERROR(MATCH($B155-Annex!$B$9/60,$B:$B),2)))/(60*($B155-INDEX($B:$B,IFERROR(MATCH($B155-Annex!$B$9/60,$B:$B),2)))))/Annex!$B$8)/1000,IF(Data!$B$2="",0,"-"))</f>
        <v>-0.29961977046053084</v>
      </c>
      <c r="T155" s="20">
        <v>59.136000000000003</v>
      </c>
      <c r="U155" s="20">
        <v>53.329000000000001</v>
      </c>
      <c r="V155" s="20">
        <v>81.805999999999997</v>
      </c>
      <c r="W155" s="20">
        <v>954.10400000000004</v>
      </c>
      <c r="X155" s="20">
        <v>840.64099999999996</v>
      </c>
      <c r="Y155" s="20">
        <v>724.86</v>
      </c>
      <c r="Z155" s="20">
        <v>9.8999999999999993E+37</v>
      </c>
      <c r="AA155" s="20">
        <v>550.80499999999995</v>
      </c>
      <c r="AB155" s="20">
        <v>456.53300000000002</v>
      </c>
      <c r="AC155" s="20">
        <v>377.584</v>
      </c>
      <c r="AD155" s="20">
        <v>864.05100000000004</v>
      </c>
      <c r="AE155" s="20">
        <v>666.79499999999996</v>
      </c>
      <c r="AF155" s="20">
        <v>138.679</v>
      </c>
      <c r="AG155" s="20">
        <v>95.063000000000002</v>
      </c>
      <c r="AH155" s="20">
        <v>87.319000000000003</v>
      </c>
      <c r="AI155" s="20">
        <v>70.593000000000004</v>
      </c>
    </row>
    <row r="156" spans="1:35" x14ac:dyDescent="0.3">
      <c r="A156" s="5">
        <v>155</v>
      </c>
      <c r="B156" s="19">
        <v>14.29983333684504</v>
      </c>
      <c r="C156" s="20">
        <v>440.38772499999999</v>
      </c>
      <c r="D156" s="20">
        <v>427.15981399999998</v>
      </c>
      <c r="E156" s="20">
        <v>763.68240200000002</v>
      </c>
      <c r="F156" s="49">
        <f>IFERROR(SUM(C156:E156),IF(Data!$B$2="",0,"-"))</f>
        <v>1631.2299410000001</v>
      </c>
      <c r="G156" s="50">
        <f>IFERROR(F156-Annex!$B$10,IF(Data!$B$2="",0,"-"))</f>
        <v>325.07194100000015</v>
      </c>
      <c r="H156" s="50">
        <f>IFERROR(-14000*(G156-INDEX(G:G,IFERROR(MATCH($B156-Annex!$B$11/60,$B:$B),2)))/(60*($B156-INDEX($B:$B,IFERROR(MATCH($B156-Annex!$B$11/60,$B:$B),2)))),IF(Data!$B$2="",0,"-"))</f>
        <v>580.7428650863792</v>
      </c>
      <c r="I156" s="50">
        <f>IFERROR(AVERAGE(INDEX(K:K,IFERROR(MATCH($B156-Annex!$B$4/60,$B:$B),2)):K156),IF(Data!$B$2="",0,"-"))</f>
        <v>4.4070329704123452</v>
      </c>
      <c r="J156" s="50">
        <f>IFERROR(AVERAGE(INDEX(L:L,IFERROR(MATCH($B156-Annex!$B$4/60,$B:$B),2)):L156),IF(Data!$B$2="",0,"-"))</f>
        <v>1.5858922570745206</v>
      </c>
      <c r="K156" s="50">
        <f>IFERROR((5.670373*10^-8*(M156+273.15)^4+((Annex!$B$5+Annex!$B$6)*(M156-O156)+Annex!$B$7*(M156-INDEX(M:M,IFERROR(MATCH($B156-Annex!$B$9/60,$B:$B),2)))/(60*($B156-INDEX($B:$B,IFERROR(MATCH($B156-Annex!$B$9/60,$B:$B),2)))))/Annex!$B$8)/1000,IF(Data!$B$2="",0,"-"))</f>
        <v>4.9973137615554695</v>
      </c>
      <c r="L156" s="50">
        <f>IFERROR((5.670373*10^-8*(N156+273.15)^4+((Annex!$B$5+Annex!$B$6)*(N156-O156)+Annex!$B$7*(N156-INDEX(N:N,IFERROR(MATCH($B156-Annex!$B$9/60,$B:$B),2)))/(60*($B156-INDEX($B:$B,IFERROR(MATCH($B156-Annex!$B$9/60,$B:$B),2)))))/Annex!$B$8)/1000,IF(Data!$B$2="",0,"-"))</f>
        <v>2.0867928228553931</v>
      </c>
      <c r="M156" s="20">
        <v>166.441</v>
      </c>
      <c r="N156" s="20">
        <v>129.822</v>
      </c>
      <c r="O156" s="20">
        <v>157.458</v>
      </c>
      <c r="P156" s="50">
        <f>IFERROR(AVERAGE(INDEX(R:R,IFERROR(MATCH($B156-Annex!$B$4/60,$B:$B),2)):R156),IF(Data!$B$2="",0,"-"))</f>
        <v>0.12660917241898523</v>
      </c>
      <c r="Q156" s="50">
        <f>IFERROR(AVERAGE(INDEX(S:S,IFERROR(MATCH($B156-Annex!$B$4/60,$B:$B),2)):S156),IF(Data!$B$2="",0,"-"))</f>
        <v>-0.36302703071462517</v>
      </c>
      <c r="R156" s="50">
        <f>IFERROR((5.670373*10^-8*(T156+273.15)^4+((Annex!$B$5+Annex!$B$6)*(T156-V156)+Annex!$B$7*(T156-INDEX(T:T,IFERROR(MATCH($B156-Annex!$B$9/60,$B:$B),2)))/(60*($B156-INDEX($B:$B,IFERROR(MATCH($B156-Annex!$B$9/60,$B:$B),2)))))/Annex!$B$8)/1000,IF(Data!$B$2="",0,"-"))</f>
        <v>0.27601697866446673</v>
      </c>
      <c r="S156" s="50">
        <f>IFERROR((5.670373*10^-8*(U156+273.15)^4+((Annex!$B$5+Annex!$B$6)*(U156-V156)+Annex!$B$7*(U156-INDEX(U:U,IFERROR(MATCH($B156-Annex!$B$9/60,$B:$B),2)))/(60*($B156-INDEX($B:$B,IFERROR(MATCH($B156-Annex!$B$9/60,$B:$B),2)))))/Annex!$B$8)/1000,IF(Data!$B$2="",0,"-"))</f>
        <v>-0.26957572695096721</v>
      </c>
      <c r="T156" s="20">
        <v>59.973999999999997</v>
      </c>
      <c r="U156" s="20">
        <v>53.953000000000003</v>
      </c>
      <c r="V156" s="20">
        <v>82.143000000000001</v>
      </c>
      <c r="W156" s="20">
        <v>939.51400000000001</v>
      </c>
      <c r="X156" s="20">
        <v>832.21299999999997</v>
      </c>
      <c r="Y156" s="20">
        <v>712.49900000000002</v>
      </c>
      <c r="Z156" s="20">
        <v>9.8999999999999993E+37</v>
      </c>
      <c r="AA156" s="20">
        <v>541.21100000000001</v>
      </c>
      <c r="AB156" s="20">
        <v>456.291</v>
      </c>
      <c r="AC156" s="20">
        <v>402.73700000000002</v>
      </c>
      <c r="AD156" s="20">
        <v>865.38199999999995</v>
      </c>
      <c r="AE156" s="20">
        <v>670.17100000000005</v>
      </c>
      <c r="AF156" s="20">
        <v>140.285</v>
      </c>
      <c r="AG156" s="20">
        <v>96.218000000000004</v>
      </c>
      <c r="AH156" s="20">
        <v>88.634</v>
      </c>
      <c r="AI156" s="20">
        <v>71.355000000000004</v>
      </c>
    </row>
    <row r="157" spans="1:35" x14ac:dyDescent="0.3">
      <c r="A157" s="5">
        <v>156</v>
      </c>
      <c r="B157" s="19">
        <v>14.394166669808328</v>
      </c>
      <c r="C157" s="20">
        <v>440.47347200000002</v>
      </c>
      <c r="D157" s="20">
        <v>427.04116599999998</v>
      </c>
      <c r="E157" s="20">
        <v>763.35992599999997</v>
      </c>
      <c r="F157" s="49">
        <f>IFERROR(SUM(C157:E157),IF(Data!$B$2="",0,"-"))</f>
        <v>1630.874564</v>
      </c>
      <c r="G157" s="50">
        <f>IFERROR(F157-Annex!$B$10,IF(Data!$B$2="",0,"-"))</f>
        <v>324.71656400000006</v>
      </c>
      <c r="H157" s="50">
        <f>IFERROR(-14000*(G157-INDEX(G:G,IFERROR(MATCH($B157-Annex!$B$11/60,$B:$B),2)))/(60*($B157-INDEX($B:$B,IFERROR(MATCH($B157-Annex!$B$11/60,$B:$B),2)))),IF(Data!$B$2="",0,"-"))</f>
        <v>579.99100453163101</v>
      </c>
      <c r="I157" s="50">
        <f>IFERROR(AVERAGE(INDEX(K:K,IFERROR(MATCH($B157-Annex!$B$4/60,$B:$B),2)):K157),IF(Data!$B$2="",0,"-"))</f>
        <v>4.5618999539061535</v>
      </c>
      <c r="J157" s="50">
        <f>IFERROR(AVERAGE(INDEX(L:L,IFERROR(MATCH($B157-Annex!$B$4/60,$B:$B),2)):L157),IF(Data!$B$2="",0,"-"))</f>
        <v>1.7152912227289261</v>
      </c>
      <c r="K157" s="50">
        <f>IFERROR((5.670373*10^-8*(M157+273.15)^4+((Annex!$B$5+Annex!$B$6)*(M157-O157)+Annex!$B$7*(M157-INDEX(M:M,IFERROR(MATCH($B157-Annex!$B$9/60,$B:$B),2)))/(60*($B157-INDEX($B:$B,IFERROR(MATCH($B157-Annex!$B$9/60,$B:$B),2)))))/Annex!$B$8)/1000,IF(Data!$B$2="",0,"-"))</f>
        <v>5.0563015841194439</v>
      </c>
      <c r="L157" s="50">
        <f>IFERROR((5.670373*10^-8*(N157+273.15)^4+((Annex!$B$5+Annex!$B$6)*(N157-O157)+Annex!$B$7*(N157-INDEX(N:N,IFERROR(MATCH($B157-Annex!$B$9/60,$B:$B),2)))/(60*($B157-INDEX($B:$B,IFERROR(MATCH($B157-Annex!$B$9/60,$B:$B),2)))))/Annex!$B$8)/1000,IF(Data!$B$2="",0,"-"))</f>
        <v>2.1452688688177322</v>
      </c>
      <c r="M157" s="20">
        <v>168.85300000000001</v>
      </c>
      <c r="N157" s="20">
        <v>132.03299999999999</v>
      </c>
      <c r="O157" s="20">
        <v>158.19200000000001</v>
      </c>
      <c r="P157" s="50">
        <f>IFERROR(AVERAGE(INDEX(R:R,IFERROR(MATCH($B157-Annex!$B$4/60,$B:$B),2)):R157),IF(Data!$B$2="",0,"-"))</f>
        <v>0.16256991239265542</v>
      </c>
      <c r="Q157" s="50">
        <f>IFERROR(AVERAGE(INDEX(S:S,IFERROR(MATCH($B157-Annex!$B$4/60,$B:$B),2)):S157),IF(Data!$B$2="",0,"-"))</f>
        <v>-0.34355365412538391</v>
      </c>
      <c r="R157" s="50">
        <f>IFERROR((5.670373*10^-8*(T157+273.15)^4+((Annex!$B$5+Annex!$B$6)*(T157-V157)+Annex!$B$7*(T157-INDEX(T:T,IFERROR(MATCH($B157-Annex!$B$9/60,$B:$B),2)))/(60*($B157-INDEX($B:$B,IFERROR(MATCH($B157-Annex!$B$9/60,$B:$B),2)))))/Annex!$B$8)/1000,IF(Data!$B$2="",0,"-"))</f>
        <v>0.26259121715413625</v>
      </c>
      <c r="S157" s="50">
        <f>IFERROR((5.670373*10^-8*(U157+273.15)^4+((Annex!$B$5+Annex!$B$6)*(U157-V157)+Annex!$B$7*(U157-INDEX(U:U,IFERROR(MATCH($B157-Annex!$B$9/60,$B:$B),2)))/(60*($B157-INDEX($B:$B,IFERROR(MATCH($B157-Annex!$B$9/60,$B:$B),2)))))/Annex!$B$8)/1000,IF(Data!$B$2="",0,"-"))</f>
        <v>-0.3186183889433295</v>
      </c>
      <c r="T157" s="20">
        <v>60.792000000000002</v>
      </c>
      <c r="U157" s="20">
        <v>54.594000000000001</v>
      </c>
      <c r="V157" s="20">
        <v>82.337999999999994</v>
      </c>
      <c r="W157" s="20">
        <v>930.66800000000001</v>
      </c>
      <c r="X157" s="20">
        <v>839.46299999999997</v>
      </c>
      <c r="Y157" s="20">
        <v>744.245</v>
      </c>
      <c r="Z157" s="20">
        <v>9.8999999999999993E+37</v>
      </c>
      <c r="AA157" s="20">
        <v>541.21100000000001</v>
      </c>
      <c r="AB157" s="20">
        <v>435.08</v>
      </c>
      <c r="AC157" s="20">
        <v>388.53800000000001</v>
      </c>
      <c r="AD157" s="20">
        <v>867.024</v>
      </c>
      <c r="AE157" s="20">
        <v>672.20100000000002</v>
      </c>
      <c r="AF157" s="20">
        <v>141.50700000000001</v>
      </c>
      <c r="AG157" s="20">
        <v>97.691999999999993</v>
      </c>
      <c r="AH157" s="20">
        <v>89.628</v>
      </c>
      <c r="AI157" s="20">
        <v>72.099999999999994</v>
      </c>
    </row>
    <row r="158" spans="1:35" x14ac:dyDescent="0.3">
      <c r="A158" s="5">
        <v>157</v>
      </c>
      <c r="B158" s="19">
        <v>14.488166664959863</v>
      </c>
      <c r="C158" s="20">
        <v>440.28178800000001</v>
      </c>
      <c r="D158" s="20">
        <v>427.192633</v>
      </c>
      <c r="E158" s="20">
        <v>763.34729900000002</v>
      </c>
      <c r="F158" s="49">
        <f>IFERROR(SUM(C158:E158),IF(Data!$B$2="",0,"-"))</f>
        <v>1630.8217199999999</v>
      </c>
      <c r="G158" s="50">
        <f>IFERROR(F158-Annex!$B$10,IF(Data!$B$2="",0,"-"))</f>
        <v>324.66372000000001</v>
      </c>
      <c r="H158" s="50">
        <f>IFERROR(-14000*(G158-INDEX(G:G,IFERROR(MATCH($B158-Annex!$B$11/60,$B:$B),2)))/(60*($B158-INDEX($B:$B,IFERROR(MATCH($B158-Annex!$B$11/60,$B:$B),2)))),IF(Data!$B$2="",0,"-"))</f>
        <v>509.35032179730837</v>
      </c>
      <c r="I158" s="50">
        <f>IFERROR(AVERAGE(INDEX(K:K,IFERROR(MATCH($B158-Annex!$B$4/60,$B:$B),2)):K158),IF(Data!$B$2="",0,"-"))</f>
        <v>4.707185762658276</v>
      </c>
      <c r="J158" s="50">
        <f>IFERROR(AVERAGE(INDEX(L:L,IFERROR(MATCH($B158-Annex!$B$4/60,$B:$B),2)):L158),IF(Data!$B$2="",0,"-"))</f>
        <v>1.8428801071841716</v>
      </c>
      <c r="K158" s="50">
        <f>IFERROR((5.670373*10^-8*(M158+273.15)^4+((Annex!$B$5+Annex!$B$6)*(M158-O158)+Annex!$B$7*(M158-INDEX(M:M,IFERROR(MATCH($B158-Annex!$B$9/60,$B:$B),2)))/(60*($B158-INDEX($B:$B,IFERROR(MATCH($B158-Annex!$B$9/60,$B:$B),2)))))/Annex!$B$8)/1000,IF(Data!$B$2="",0,"-"))</f>
        <v>5.1003734289150744</v>
      </c>
      <c r="L158" s="50">
        <f>IFERROR((5.670373*10^-8*(N158+273.15)^4+((Annex!$B$5+Annex!$B$6)*(N158-O158)+Annex!$B$7*(N158-INDEX(N:N,IFERROR(MATCH($B158-Annex!$B$9/60,$B:$B),2)))/(60*($B158-INDEX($B:$B,IFERROR(MATCH($B158-Annex!$B$9/60,$B:$B),2)))))/Annex!$B$8)/1000,IF(Data!$B$2="",0,"-"))</f>
        <v>2.269332950237009</v>
      </c>
      <c r="M158" s="20">
        <v>171.22800000000001</v>
      </c>
      <c r="N158" s="20">
        <v>134.37100000000001</v>
      </c>
      <c r="O158" s="20">
        <v>159.40299999999999</v>
      </c>
      <c r="P158" s="50">
        <f>IFERROR(AVERAGE(INDEX(R:R,IFERROR(MATCH($B158-Annex!$B$4/60,$B:$B),2)):R158),IF(Data!$B$2="",0,"-"))</f>
        <v>0.20561713616024999</v>
      </c>
      <c r="Q158" s="50">
        <f>IFERROR(AVERAGE(INDEX(S:S,IFERROR(MATCH($B158-Annex!$B$4/60,$B:$B),2)):S158),IF(Data!$B$2="",0,"-"))</f>
        <v>-0.32103550660213359</v>
      </c>
      <c r="R158" s="50">
        <f>IFERROR((5.670373*10^-8*(T158+273.15)^4+((Annex!$B$5+Annex!$B$6)*(T158-V158)+Annex!$B$7*(T158-INDEX(T:T,IFERROR(MATCH($B158-Annex!$B$9/60,$B:$B),2)))/(60*($B158-INDEX($B:$B,IFERROR(MATCH($B158-Annex!$B$9/60,$B:$B),2)))))/Annex!$B$8)/1000,IF(Data!$B$2="",0,"-"))</f>
        <v>0.33686556536440032</v>
      </c>
      <c r="S158" s="50">
        <f>IFERROR((5.670373*10^-8*(U158+273.15)^4+((Annex!$B$5+Annex!$B$6)*(U158-V158)+Annex!$B$7*(U158-INDEX(U:U,IFERROR(MATCH($B158-Annex!$B$9/60,$B:$B),2)))/(60*($B158-INDEX($B:$B,IFERROR(MATCH($B158-Annex!$B$9/60,$B:$B),2)))))/Annex!$B$8)/1000,IF(Data!$B$2="",0,"-"))</f>
        <v>-0.25587686525594538</v>
      </c>
      <c r="T158" s="20">
        <v>61.695999999999998</v>
      </c>
      <c r="U158" s="20">
        <v>55.289000000000001</v>
      </c>
      <c r="V158" s="20">
        <v>82.602999999999994</v>
      </c>
      <c r="W158" s="20">
        <v>930.29700000000003</v>
      </c>
      <c r="X158" s="20">
        <v>843.91099999999994</v>
      </c>
      <c r="Y158" s="20">
        <v>741.68799999999999</v>
      </c>
      <c r="Z158" s="20">
        <v>9.8999999999999993E+37</v>
      </c>
      <c r="AA158" s="20">
        <v>560.07000000000005</v>
      </c>
      <c r="AB158" s="20">
        <v>447.72699999999998</v>
      </c>
      <c r="AC158" s="20">
        <v>391.005</v>
      </c>
      <c r="AD158" s="20">
        <v>867.64499999999998</v>
      </c>
      <c r="AE158" s="20">
        <v>675.68200000000002</v>
      </c>
      <c r="AF158" s="20">
        <v>143.27699999999999</v>
      </c>
      <c r="AG158" s="20">
        <v>99.242000000000004</v>
      </c>
      <c r="AH158" s="20">
        <v>90.534000000000006</v>
      </c>
      <c r="AI158" s="20">
        <v>72.861999999999995</v>
      </c>
    </row>
    <row r="159" spans="1:35" x14ac:dyDescent="0.3">
      <c r="A159" s="5">
        <v>158</v>
      </c>
      <c r="B159" s="19">
        <v>14.571666670963168</v>
      </c>
      <c r="C159" s="20">
        <v>440.27590600000002</v>
      </c>
      <c r="D159" s="20">
        <v>427.083235</v>
      </c>
      <c r="E159" s="20">
        <v>763.18479200000002</v>
      </c>
      <c r="F159" s="49">
        <f>IFERROR(SUM(C159:E159),IF(Data!$B$2="",0,"-"))</f>
        <v>1630.5439329999999</v>
      </c>
      <c r="G159" s="50">
        <f>IFERROR(F159-Annex!$B$10,IF(Data!$B$2="",0,"-"))</f>
        <v>324.38593300000002</v>
      </c>
      <c r="H159" s="50">
        <f>IFERROR(-14000*(G159-INDEX(G:G,IFERROR(MATCH($B159-Annex!$B$11/60,$B:$B),2)))/(60*($B159-INDEX($B:$B,IFERROR(MATCH($B159-Annex!$B$11/60,$B:$B),2)))),IF(Data!$B$2="",0,"-"))</f>
        <v>498.76766916046597</v>
      </c>
      <c r="I159" s="50">
        <f>IFERROR(AVERAGE(INDEX(K:K,IFERROR(MATCH($B159-Annex!$B$4/60,$B:$B),2)):K159),IF(Data!$B$2="",0,"-"))</f>
        <v>4.8433141659150243</v>
      </c>
      <c r="J159" s="50">
        <f>IFERROR(AVERAGE(INDEX(L:L,IFERROR(MATCH($B159-Annex!$B$4/60,$B:$B),2)):L159),IF(Data!$B$2="",0,"-"))</f>
        <v>1.9811701437251161</v>
      </c>
      <c r="K159" s="50">
        <f>IFERROR((5.670373*10^-8*(M159+273.15)^4+((Annex!$B$5+Annex!$B$6)*(M159-O159)+Annex!$B$7*(M159-INDEX(M:M,IFERROR(MATCH($B159-Annex!$B$9/60,$B:$B),2)))/(60*($B159-INDEX($B:$B,IFERROR(MATCH($B159-Annex!$B$9/60,$B:$B),2)))))/Annex!$B$8)/1000,IF(Data!$B$2="",0,"-"))</f>
        <v>5.187095757577505</v>
      </c>
      <c r="L159" s="50">
        <f>IFERROR((5.670373*10^-8*(N159+273.15)^4+((Annex!$B$5+Annex!$B$6)*(N159-O159)+Annex!$B$7*(N159-INDEX(N:N,IFERROR(MATCH($B159-Annex!$B$9/60,$B:$B),2)))/(60*($B159-INDEX($B:$B,IFERROR(MATCH($B159-Annex!$B$9/60,$B:$B),2)))))/Annex!$B$8)/1000,IF(Data!$B$2="",0,"-"))</f>
        <v>2.3995676833029518</v>
      </c>
      <c r="M159" s="20">
        <v>173.381</v>
      </c>
      <c r="N159" s="20">
        <v>136.45500000000001</v>
      </c>
      <c r="O159" s="20">
        <v>160.92500000000001</v>
      </c>
      <c r="P159" s="50">
        <f>IFERROR(AVERAGE(INDEX(R:R,IFERROR(MATCH($B159-Annex!$B$4/60,$B:$B),2)):R159),IF(Data!$B$2="",0,"-"))</f>
        <v>0.24727498133043038</v>
      </c>
      <c r="Q159" s="50">
        <f>IFERROR(AVERAGE(INDEX(S:S,IFERROR(MATCH($B159-Annex!$B$4/60,$B:$B),2)):S159),IF(Data!$B$2="",0,"-"))</f>
        <v>-0.30049564012810809</v>
      </c>
      <c r="R159" s="50">
        <f>IFERROR((5.670373*10^-8*(T159+273.15)^4+((Annex!$B$5+Annex!$B$6)*(T159-V159)+Annex!$B$7*(T159-INDEX(T:T,IFERROR(MATCH($B159-Annex!$B$9/60,$B:$B),2)))/(60*($B159-INDEX($B:$B,IFERROR(MATCH($B159-Annex!$B$9/60,$B:$B),2)))))/Annex!$B$8)/1000,IF(Data!$B$2="",0,"-"))</f>
        <v>0.35399378301860263</v>
      </c>
      <c r="S159" s="50">
        <f>IFERROR((5.670373*10^-8*(U159+273.15)^4+((Annex!$B$5+Annex!$B$6)*(U159-V159)+Annex!$B$7*(U159-INDEX(U:U,IFERROR(MATCH($B159-Annex!$B$9/60,$B:$B),2)))/(60*($B159-INDEX($B:$B,IFERROR(MATCH($B159-Annex!$B$9/60,$B:$B),2)))))/Annex!$B$8)/1000,IF(Data!$B$2="",0,"-"))</f>
        <v>-0.22073959739387169</v>
      </c>
      <c r="T159" s="20">
        <v>62.405000000000001</v>
      </c>
      <c r="U159" s="20">
        <v>55.893999999999998</v>
      </c>
      <c r="V159" s="20">
        <v>83.028000000000006</v>
      </c>
      <c r="W159" s="20">
        <v>929.20399999999995</v>
      </c>
      <c r="X159" s="20">
        <v>826.69</v>
      </c>
      <c r="Y159" s="20">
        <v>721.94500000000005</v>
      </c>
      <c r="Z159" s="20">
        <v>9.8999999999999993E+37</v>
      </c>
      <c r="AA159" s="20">
        <v>550.39</v>
      </c>
      <c r="AB159" s="20">
        <v>446.66899999999998</v>
      </c>
      <c r="AC159" s="20">
        <v>385.827</v>
      </c>
      <c r="AD159" s="20">
        <v>869.69399999999996</v>
      </c>
      <c r="AE159" s="20">
        <v>674.89499999999998</v>
      </c>
      <c r="AF159" s="20">
        <v>144.99199999999999</v>
      </c>
      <c r="AG159" s="20">
        <v>100.18899999999999</v>
      </c>
      <c r="AH159" s="20">
        <v>91.671000000000006</v>
      </c>
      <c r="AI159" s="20">
        <v>73.765000000000001</v>
      </c>
    </row>
    <row r="160" spans="1:35" x14ac:dyDescent="0.3">
      <c r="A160" s="5">
        <v>159</v>
      </c>
      <c r="B160" s="19">
        <v>14.666166667593643</v>
      </c>
      <c r="C160" s="20">
        <v>440.25489199999998</v>
      </c>
      <c r="D160" s="20">
        <v>427.156452</v>
      </c>
      <c r="E160" s="20">
        <v>763.02229499999999</v>
      </c>
      <c r="F160" s="49">
        <f>IFERROR(SUM(C160:E160),IF(Data!$B$2="",0,"-"))</f>
        <v>1630.4336389999999</v>
      </c>
      <c r="G160" s="50">
        <f>IFERROR(F160-Annex!$B$10,IF(Data!$B$2="",0,"-"))</f>
        <v>324.27563899999996</v>
      </c>
      <c r="H160" s="50">
        <f>IFERROR(-14000*(G160-INDEX(G:G,IFERROR(MATCH($B160-Annex!$B$11/60,$B:$B),2)))/(60*($B160-INDEX($B:$B,IFERROR(MATCH($B160-Annex!$B$11/60,$B:$B),2)))),IF(Data!$B$2="",0,"-"))</f>
        <v>521.00594861454817</v>
      </c>
      <c r="I160" s="50">
        <f>IFERROR(AVERAGE(INDEX(K:K,IFERROR(MATCH($B160-Annex!$B$4/60,$B:$B),2)):K160),IF(Data!$B$2="",0,"-"))</f>
        <v>5.0052690540631835</v>
      </c>
      <c r="J160" s="50">
        <f>IFERROR(AVERAGE(INDEX(L:L,IFERROR(MATCH($B160-Annex!$B$4/60,$B:$B),2)):L160),IF(Data!$B$2="",0,"-"))</f>
        <v>2.1439542758067653</v>
      </c>
      <c r="K160" s="50">
        <f>IFERROR((5.670373*10^-8*(M160+273.15)^4+((Annex!$B$5+Annex!$B$6)*(M160-O160)+Annex!$B$7*(M160-INDEX(M:M,IFERROR(MATCH($B160-Annex!$B$9/60,$B:$B),2)))/(60*($B160-INDEX($B:$B,IFERROR(MATCH($B160-Annex!$B$9/60,$B:$B),2)))))/Annex!$B$8)/1000,IF(Data!$B$2="",0,"-"))</f>
        <v>5.4652698834366458</v>
      </c>
      <c r="L160" s="50">
        <f>IFERROR((5.670373*10^-8*(N160+273.15)^4+((Annex!$B$5+Annex!$B$6)*(N160-O160)+Annex!$B$7*(N160-INDEX(N:N,IFERROR(MATCH($B160-Annex!$B$9/60,$B:$B),2)))/(60*($B160-INDEX($B:$B,IFERROR(MATCH($B160-Annex!$B$9/60,$B:$B),2)))))/Annex!$B$8)/1000,IF(Data!$B$2="",0,"-"))</f>
        <v>2.5980089120578431</v>
      </c>
      <c r="M160" s="20">
        <v>175.93199999999999</v>
      </c>
      <c r="N160" s="20">
        <v>138.85300000000001</v>
      </c>
      <c r="O160" s="20">
        <v>160.881</v>
      </c>
      <c r="P160" s="50">
        <f>IFERROR(AVERAGE(INDEX(R:R,IFERROR(MATCH($B160-Annex!$B$4/60,$B:$B),2)):R160),IF(Data!$B$2="",0,"-"))</f>
        <v>0.28590774103647842</v>
      </c>
      <c r="Q160" s="50">
        <f>IFERROR(AVERAGE(INDEX(S:S,IFERROR(MATCH($B160-Annex!$B$4/60,$B:$B),2)):S160),IF(Data!$B$2="",0,"-"))</f>
        <v>-0.2813142420194838</v>
      </c>
      <c r="R160" s="50">
        <f>IFERROR((5.670373*10^-8*(T160+273.15)^4+((Annex!$B$5+Annex!$B$6)*(T160-V160)+Annex!$B$7*(T160-INDEX(T:T,IFERROR(MATCH($B160-Annex!$B$9/60,$B:$B),2)))/(60*($B160-INDEX($B:$B,IFERROR(MATCH($B160-Annex!$B$9/60,$B:$B),2)))))/Annex!$B$8)/1000,IF(Data!$B$2="",0,"-"))</f>
        <v>0.38699431010770446</v>
      </c>
      <c r="S160" s="50">
        <f>IFERROR((5.670373*10^-8*(U160+273.15)^4+((Annex!$B$5+Annex!$B$6)*(U160-V160)+Annex!$B$7*(U160-INDEX(U:U,IFERROR(MATCH($B160-Annex!$B$9/60,$B:$B),2)))/(60*($B160-INDEX($B:$B,IFERROR(MATCH($B160-Annex!$B$9/60,$B:$B),2)))))/Annex!$B$8)/1000,IF(Data!$B$2="",0,"-"))</f>
        <v>-0.21067147349321214</v>
      </c>
      <c r="T160" s="20">
        <v>63.335999999999999</v>
      </c>
      <c r="U160" s="20">
        <v>56.598999999999997</v>
      </c>
      <c r="V160" s="20">
        <v>83.710999999999999</v>
      </c>
      <c r="W160" s="20">
        <v>921.29899999999998</v>
      </c>
      <c r="X160" s="20">
        <v>836.66300000000001</v>
      </c>
      <c r="Y160" s="20">
        <v>738.23699999999997</v>
      </c>
      <c r="Z160" s="20">
        <v>9.8999999999999993E+37</v>
      </c>
      <c r="AA160" s="20">
        <v>589.25800000000004</v>
      </c>
      <c r="AB160" s="20">
        <v>475.30799999999999</v>
      </c>
      <c r="AC160" s="20">
        <v>391.85399999999998</v>
      </c>
      <c r="AD160" s="20">
        <v>876.21799999999996</v>
      </c>
      <c r="AE160" s="20">
        <v>679.25</v>
      </c>
      <c r="AF160" s="20">
        <v>146.91800000000001</v>
      </c>
      <c r="AG160" s="20">
        <v>101.503</v>
      </c>
      <c r="AH160" s="20">
        <v>93.332999999999998</v>
      </c>
      <c r="AI160" s="20">
        <v>74.608000000000004</v>
      </c>
    </row>
    <row r="161" spans="1:35" x14ac:dyDescent="0.3">
      <c r="A161" s="5">
        <v>160</v>
      </c>
      <c r="B161" s="19">
        <v>14.760500000556931</v>
      </c>
      <c r="C161" s="20">
        <v>440.27506099999999</v>
      </c>
      <c r="D161" s="20">
        <v>427.04452700000002</v>
      </c>
      <c r="E161" s="20">
        <v>762.86737200000005</v>
      </c>
      <c r="F161" s="49">
        <f>IFERROR(SUM(C161:E161),IF(Data!$B$2="",0,"-"))</f>
        <v>1630.18696</v>
      </c>
      <c r="G161" s="50">
        <f>IFERROR(F161-Annex!$B$10,IF(Data!$B$2="",0,"-"))</f>
        <v>324.0289600000001</v>
      </c>
      <c r="H161" s="50">
        <f>IFERROR(-14000*(G161-INDEX(G:G,IFERROR(MATCH($B161-Annex!$B$11/60,$B:$B),2)))/(60*($B161-INDEX($B:$B,IFERROR(MATCH($B161-Annex!$B$11/60,$B:$B),2)))),IF(Data!$B$2="",0,"-"))</f>
        <v>465.73034701130058</v>
      </c>
      <c r="I161" s="50">
        <f>IFERROR(AVERAGE(INDEX(K:K,IFERROR(MATCH($B161-Annex!$B$4/60,$B:$B),2)):K161),IF(Data!$B$2="",0,"-"))</f>
        <v>5.2064132481865419</v>
      </c>
      <c r="J161" s="50">
        <f>IFERROR(AVERAGE(INDEX(L:L,IFERROR(MATCH($B161-Annex!$B$4/60,$B:$B),2)):L161),IF(Data!$B$2="",0,"-"))</f>
        <v>2.31638788659393</v>
      </c>
      <c r="K161" s="50">
        <f>IFERROR((5.670373*10^-8*(M161+273.15)^4+((Annex!$B$5+Annex!$B$6)*(M161-O161)+Annex!$B$7*(M161-INDEX(M:M,IFERROR(MATCH($B161-Annex!$B$9/60,$B:$B),2)))/(60*($B161-INDEX($B:$B,IFERROR(MATCH($B161-Annex!$B$9/60,$B:$B),2)))))/Annex!$B$8)/1000,IF(Data!$B$2="",0,"-"))</f>
        <v>5.8940186513786887</v>
      </c>
      <c r="L161" s="50">
        <f>IFERROR((5.670373*10^-8*(N161+273.15)^4+((Annex!$B$5+Annex!$B$6)*(N161-O161)+Annex!$B$7*(N161-INDEX(N:N,IFERROR(MATCH($B161-Annex!$B$9/60,$B:$B),2)))/(60*($B161-INDEX($B:$B,IFERROR(MATCH($B161-Annex!$B$9/60,$B:$B),2)))))/Annex!$B$8)/1000,IF(Data!$B$2="",0,"-"))</f>
        <v>2.8521973540878629</v>
      </c>
      <c r="M161" s="20">
        <v>178.56899999999999</v>
      </c>
      <c r="N161" s="20">
        <v>141.11600000000001</v>
      </c>
      <c r="O161" s="20">
        <v>158.49600000000001</v>
      </c>
      <c r="P161" s="50">
        <f>IFERROR(AVERAGE(INDEX(R:R,IFERROR(MATCH($B161-Annex!$B$4/60,$B:$B),2)):R161),IF(Data!$B$2="",0,"-"))</f>
        <v>0.32717868154843671</v>
      </c>
      <c r="Q161" s="50">
        <f>IFERROR(AVERAGE(INDEX(S:S,IFERROR(MATCH($B161-Annex!$B$4/60,$B:$B),2)):S161),IF(Data!$B$2="",0,"-"))</f>
        <v>-0.25301786146728927</v>
      </c>
      <c r="R161" s="50">
        <f>IFERROR((5.670373*10^-8*(T161+273.15)^4+((Annex!$B$5+Annex!$B$6)*(T161-V161)+Annex!$B$7*(T161-INDEX(T:T,IFERROR(MATCH($B161-Annex!$B$9/60,$B:$B),2)))/(60*($B161-INDEX($B:$B,IFERROR(MATCH($B161-Annex!$B$9/60,$B:$B),2)))))/Annex!$B$8)/1000,IF(Data!$B$2="",0,"-"))</f>
        <v>0.41740814898708084</v>
      </c>
      <c r="S161" s="50">
        <f>IFERROR((5.670373*10^-8*(U161+273.15)^4+((Annex!$B$5+Annex!$B$6)*(U161-V161)+Annex!$B$7*(U161-INDEX(U:U,IFERROR(MATCH($B161-Annex!$B$9/60,$B:$B),2)))/(60*($B161-INDEX($B:$B,IFERROR(MATCH($B161-Annex!$B$9/60,$B:$B),2)))))/Annex!$B$8)/1000,IF(Data!$B$2="",0,"-"))</f>
        <v>-0.19602320777316812</v>
      </c>
      <c r="T161" s="20">
        <v>64.168999999999997</v>
      </c>
      <c r="U161" s="20">
        <v>57.293999999999997</v>
      </c>
      <c r="V161" s="20">
        <v>84.331000000000003</v>
      </c>
      <c r="W161" s="20">
        <v>916.89599999999996</v>
      </c>
      <c r="X161" s="20">
        <v>818.31500000000005</v>
      </c>
      <c r="Y161" s="20">
        <v>730.65700000000004</v>
      </c>
      <c r="Z161" s="20">
        <v>9.8999999999999993E+37</v>
      </c>
      <c r="AA161" s="20">
        <v>630.75</v>
      </c>
      <c r="AB161" s="20">
        <v>502.40600000000001</v>
      </c>
      <c r="AC161" s="20">
        <v>420.72199999999998</v>
      </c>
      <c r="AD161" s="20">
        <v>882.005</v>
      </c>
      <c r="AE161" s="20">
        <v>684.98400000000004</v>
      </c>
      <c r="AF161" s="20">
        <v>148.815</v>
      </c>
      <c r="AG161" s="20">
        <v>102.664</v>
      </c>
      <c r="AH161" s="20">
        <v>94.504999999999995</v>
      </c>
      <c r="AI161" s="20">
        <v>75.546000000000006</v>
      </c>
    </row>
    <row r="162" spans="1:35" x14ac:dyDescent="0.3">
      <c r="A162" s="5">
        <v>161</v>
      </c>
      <c r="B162" s="19">
        <v>14.855166671331972</v>
      </c>
      <c r="C162" s="20">
        <v>440.17921899999999</v>
      </c>
      <c r="D162" s="20">
        <v>426.95700799999997</v>
      </c>
      <c r="E162" s="20">
        <v>762.77812300000005</v>
      </c>
      <c r="F162" s="49">
        <f>IFERROR(SUM(C162:E162),IF(Data!$B$2="",0,"-"))</f>
        <v>1629.91435</v>
      </c>
      <c r="G162" s="50">
        <f>IFERROR(F162-Annex!$B$10,IF(Data!$B$2="",0,"-"))</f>
        <v>323.75635000000011</v>
      </c>
      <c r="H162" s="50">
        <f>IFERROR(-14000*(G162-INDEX(G:G,IFERROR(MATCH($B162-Annex!$B$11/60,$B:$B),2)))/(60*($B162-INDEX($B:$B,IFERROR(MATCH($B162-Annex!$B$11/60,$B:$B),2)))),IF(Data!$B$2="",0,"-"))</f>
        <v>530.5515103239353</v>
      </c>
      <c r="I162" s="50">
        <f>IFERROR(AVERAGE(INDEX(K:K,IFERROR(MATCH($B162-Annex!$B$4/60,$B:$B),2)):K162),IF(Data!$B$2="",0,"-"))</f>
        <v>5.4210615305066963</v>
      </c>
      <c r="J162" s="50">
        <f>IFERROR(AVERAGE(INDEX(L:L,IFERROR(MATCH($B162-Annex!$B$4/60,$B:$B),2)):L162),IF(Data!$B$2="",0,"-"))</f>
        <v>2.4804127707719013</v>
      </c>
      <c r="K162" s="50">
        <f>IFERROR((5.670373*10^-8*(M162+273.15)^4+((Annex!$B$5+Annex!$B$6)*(M162-O162)+Annex!$B$7*(M162-INDEX(M:M,IFERROR(MATCH($B162-Annex!$B$9/60,$B:$B),2)))/(60*($B162-INDEX($B:$B,IFERROR(MATCH($B162-Annex!$B$9/60,$B:$B),2)))))/Annex!$B$8)/1000,IF(Data!$B$2="",0,"-"))</f>
        <v>6.2470576465640457</v>
      </c>
      <c r="L162" s="50">
        <f>IFERROR((5.670373*10^-8*(N162+273.15)^4+((Annex!$B$5+Annex!$B$6)*(N162-O162)+Annex!$B$7*(N162-INDEX(N:N,IFERROR(MATCH($B162-Annex!$B$9/60,$B:$B),2)))/(60*($B162-INDEX($B:$B,IFERROR(MATCH($B162-Annex!$B$9/60,$B:$B),2)))))/Annex!$B$8)/1000,IF(Data!$B$2="",0,"-"))</f>
        <v>3.0117208040445149</v>
      </c>
      <c r="M162" s="20">
        <v>181.453</v>
      </c>
      <c r="N162" s="20">
        <v>143.53200000000001</v>
      </c>
      <c r="O162" s="20">
        <v>158.88900000000001</v>
      </c>
      <c r="P162" s="50">
        <f>IFERROR(AVERAGE(INDEX(R:R,IFERROR(MATCH($B162-Annex!$B$4/60,$B:$B),2)):R162),IF(Data!$B$2="",0,"-"))</f>
        <v>0.34617348719321578</v>
      </c>
      <c r="Q162" s="50">
        <f>IFERROR(AVERAGE(INDEX(S:S,IFERROR(MATCH($B162-Annex!$B$4/60,$B:$B),2)):S162),IF(Data!$B$2="",0,"-"))</f>
        <v>-0.23907661789010418</v>
      </c>
      <c r="R162" s="50">
        <f>IFERROR((5.670373*10^-8*(T162+273.15)^4+((Annex!$B$5+Annex!$B$6)*(T162-V162)+Annex!$B$7*(T162-INDEX(T:T,IFERROR(MATCH($B162-Annex!$B$9/60,$B:$B),2)))/(60*($B162-INDEX($B:$B,IFERROR(MATCH($B162-Annex!$B$9/60,$B:$B),2)))))/Annex!$B$8)/1000,IF(Data!$B$2="",0,"-"))</f>
        <v>0.38934440705611945</v>
      </c>
      <c r="S162" s="50">
        <f>IFERROR((5.670373*10^-8*(U162+273.15)^4+((Annex!$B$5+Annex!$B$6)*(U162-V162)+Annex!$B$7*(U162-INDEX(U:U,IFERROR(MATCH($B162-Annex!$B$9/60,$B:$B),2)))/(60*($B162-INDEX($B:$B,IFERROR(MATCH($B162-Annex!$B$9/60,$B:$B),2)))))/Annex!$B$8)/1000,IF(Data!$B$2="",0,"-"))</f>
        <v>-0.20203106542023533</v>
      </c>
      <c r="T162" s="20">
        <v>65.010000000000005</v>
      </c>
      <c r="U162" s="20">
        <v>57.978999999999999</v>
      </c>
      <c r="V162" s="20">
        <v>85.048000000000002</v>
      </c>
      <c r="W162" s="20">
        <v>896.55899999999997</v>
      </c>
      <c r="X162" s="20">
        <v>814.02700000000004</v>
      </c>
      <c r="Y162" s="20">
        <v>742.29200000000003</v>
      </c>
      <c r="Z162" s="20">
        <v>9.8999999999999993E+37</v>
      </c>
      <c r="AA162" s="20">
        <v>614.61900000000003</v>
      </c>
      <c r="AB162" s="20">
        <v>520.03899999999999</v>
      </c>
      <c r="AC162" s="20">
        <v>436.36500000000001</v>
      </c>
      <c r="AD162" s="20">
        <v>888.49199999999996</v>
      </c>
      <c r="AE162" s="20">
        <v>690.53599999999994</v>
      </c>
      <c r="AF162" s="20">
        <v>151.27699999999999</v>
      </c>
      <c r="AG162" s="20">
        <v>104.083</v>
      </c>
      <c r="AH162" s="20">
        <v>95.382999999999996</v>
      </c>
      <c r="AI162" s="20">
        <v>76.031999999999996</v>
      </c>
    </row>
    <row r="163" spans="1:35" x14ac:dyDescent="0.3">
      <c r="A163" s="5">
        <v>162</v>
      </c>
      <c r="B163" s="19">
        <v>14.949666667962447</v>
      </c>
      <c r="C163" s="20">
        <v>440.07413700000001</v>
      </c>
      <c r="D163" s="20">
        <v>426.97805299999999</v>
      </c>
      <c r="E163" s="20">
        <v>762.67624599999999</v>
      </c>
      <c r="F163" s="49">
        <f>IFERROR(SUM(C163:E163),IF(Data!$B$2="",0,"-"))</f>
        <v>1629.7284359999999</v>
      </c>
      <c r="G163" s="50">
        <f>IFERROR(F163-Annex!$B$10,IF(Data!$B$2="",0,"-"))</f>
        <v>323.57043599999997</v>
      </c>
      <c r="H163" s="50">
        <f>IFERROR(-14000*(G163-INDEX(G:G,IFERROR(MATCH($B163-Annex!$B$11/60,$B:$B),2)))/(60*($B163-INDEX($B:$B,IFERROR(MATCH($B163-Annex!$B$11/60,$B:$B),2)))),IF(Data!$B$2="",0,"-"))</f>
        <v>553.64820279235062</v>
      </c>
      <c r="I163" s="50">
        <f>IFERROR(AVERAGE(INDEX(K:K,IFERROR(MATCH($B163-Annex!$B$4/60,$B:$B),2)):K163),IF(Data!$B$2="",0,"-"))</f>
        <v>5.6131985646787168</v>
      </c>
      <c r="J163" s="50">
        <f>IFERROR(AVERAGE(INDEX(L:L,IFERROR(MATCH($B163-Annex!$B$4/60,$B:$B),2)):L163),IF(Data!$B$2="",0,"-"))</f>
        <v>2.616105009784667</v>
      </c>
      <c r="K163" s="50">
        <f>IFERROR((5.670373*10^-8*(M163+273.15)^4+((Annex!$B$5+Annex!$B$6)*(M163-O163)+Annex!$B$7*(M163-INDEX(M:M,IFERROR(MATCH($B163-Annex!$B$9/60,$B:$B),2)))/(60*($B163-INDEX($B:$B,IFERROR(MATCH($B163-Annex!$B$9/60,$B:$B),2)))))/Annex!$B$8)/1000,IF(Data!$B$2="",0,"-"))</f>
        <v>6.3422730007596089</v>
      </c>
      <c r="L163" s="50">
        <f>IFERROR((5.670373*10^-8*(N163+273.15)^4+((Annex!$B$5+Annex!$B$6)*(N163-O163)+Annex!$B$7*(N163-INDEX(N:N,IFERROR(MATCH($B163-Annex!$B$9/60,$B:$B),2)))/(60*($B163-INDEX($B:$B,IFERROR(MATCH($B163-Annex!$B$9/60,$B:$B),2)))))/Annex!$B$8)/1000,IF(Data!$B$2="",0,"-"))</f>
        <v>3.036638495944755</v>
      </c>
      <c r="M163" s="20">
        <v>184.16399999999999</v>
      </c>
      <c r="N163" s="20">
        <v>145.81299999999999</v>
      </c>
      <c r="O163" s="20">
        <v>161.512</v>
      </c>
      <c r="P163" s="50">
        <f>IFERROR(AVERAGE(INDEX(R:R,IFERROR(MATCH($B163-Annex!$B$4/60,$B:$B),2)):R163),IF(Data!$B$2="",0,"-"))</f>
        <v>0.35624979744364854</v>
      </c>
      <c r="Q163" s="50">
        <f>IFERROR(AVERAGE(INDEX(S:S,IFERROR(MATCH($B163-Annex!$B$4/60,$B:$B),2)):S163),IF(Data!$B$2="",0,"-"))</f>
        <v>-0.23421888581680644</v>
      </c>
      <c r="R163" s="50">
        <f>IFERROR((5.670373*10^-8*(T163+273.15)^4+((Annex!$B$5+Annex!$B$6)*(T163-V163)+Annex!$B$7*(T163-INDEX(T:T,IFERROR(MATCH($B163-Annex!$B$9/60,$B:$B),2)))/(60*($B163-INDEX($B:$B,IFERROR(MATCH($B163-Annex!$B$9/60,$B:$B),2)))))/Annex!$B$8)/1000,IF(Data!$B$2="",0,"-"))</f>
        <v>0.34655115041749551</v>
      </c>
      <c r="S163" s="50">
        <f>IFERROR((5.670373*10^-8*(U163+273.15)^4+((Annex!$B$5+Annex!$B$6)*(U163-V163)+Annex!$B$7*(U163-INDEX(U:U,IFERROR(MATCH($B163-Annex!$B$9/60,$B:$B),2)))/(60*($B163-INDEX($B:$B,IFERROR(MATCH($B163-Annex!$B$9/60,$B:$B),2)))))/Annex!$B$8)/1000,IF(Data!$B$2="",0,"-"))</f>
        <v>-0.23557160243788303</v>
      </c>
      <c r="T163" s="20">
        <v>65.772000000000006</v>
      </c>
      <c r="U163" s="20">
        <v>58.637999999999998</v>
      </c>
      <c r="V163" s="20">
        <v>86.093999999999994</v>
      </c>
      <c r="W163" s="20">
        <v>899.63499999999999</v>
      </c>
      <c r="X163" s="20">
        <v>826.69</v>
      </c>
      <c r="Y163" s="20">
        <v>742.55799999999999</v>
      </c>
      <c r="Z163" s="20">
        <v>9.8999999999999993E+37</v>
      </c>
      <c r="AA163" s="20">
        <v>619.88099999999997</v>
      </c>
      <c r="AB163" s="20">
        <v>530.19600000000003</v>
      </c>
      <c r="AC163" s="20">
        <v>449.04500000000002</v>
      </c>
      <c r="AD163" s="20">
        <v>889.88599999999997</v>
      </c>
      <c r="AE163" s="20">
        <v>698.04100000000005</v>
      </c>
      <c r="AF163" s="20">
        <v>153.49600000000001</v>
      </c>
      <c r="AG163" s="20">
        <v>105.316</v>
      </c>
      <c r="AH163" s="20">
        <v>96.307000000000002</v>
      </c>
      <c r="AI163" s="20">
        <v>76.793999999999997</v>
      </c>
    </row>
    <row r="164" spans="1:35" x14ac:dyDescent="0.3">
      <c r="A164" s="5">
        <v>163</v>
      </c>
      <c r="B164" s="19">
        <v>15.044166664592922</v>
      </c>
      <c r="C164" s="20">
        <v>440.11533100000003</v>
      </c>
      <c r="D164" s="20">
        <v>426.88295599999998</v>
      </c>
      <c r="E164" s="20">
        <v>762.48259399999995</v>
      </c>
      <c r="F164" s="49">
        <f>IFERROR(SUM(C164:E164),IF(Data!$B$2="",0,"-"))</f>
        <v>1629.480881</v>
      </c>
      <c r="G164" s="50">
        <f>IFERROR(F164-Annex!$B$10,IF(Data!$B$2="",0,"-"))</f>
        <v>323.32288100000005</v>
      </c>
      <c r="H164" s="50">
        <f>IFERROR(-14000*(G164-INDEX(G:G,IFERROR(MATCH($B164-Annex!$B$11/60,$B:$B),2)))/(60*($B164-INDEX($B:$B,IFERROR(MATCH($B164-Annex!$B$11/60,$B:$B),2)))),IF(Data!$B$2="",0,"-"))</f>
        <v>512.90917465417704</v>
      </c>
      <c r="I164" s="50">
        <f>IFERROR(AVERAGE(INDEX(K:K,IFERROR(MATCH($B164-Annex!$B$4/60,$B:$B),2)):K164),IF(Data!$B$2="",0,"-"))</f>
        <v>5.7927763918904436</v>
      </c>
      <c r="J164" s="50">
        <f>IFERROR(AVERAGE(INDEX(L:L,IFERROR(MATCH($B164-Annex!$B$4/60,$B:$B),2)):L164),IF(Data!$B$2="",0,"-"))</f>
        <v>2.7408986101499919</v>
      </c>
      <c r="K164" s="50">
        <f>IFERROR((5.670373*10^-8*(M164+273.15)^4+((Annex!$B$5+Annex!$B$6)*(M164-O164)+Annex!$B$7*(M164-INDEX(M:M,IFERROR(MATCH($B164-Annex!$B$9/60,$B:$B),2)))/(60*($B164-INDEX($B:$B,IFERROR(MATCH($B164-Annex!$B$9/60,$B:$B),2)))))/Annex!$B$8)/1000,IF(Data!$B$2="",0,"-"))</f>
        <v>6.3133463746015401</v>
      </c>
      <c r="L164" s="50">
        <f>IFERROR((5.670373*10^-8*(N164+273.15)^4+((Annex!$B$5+Annex!$B$6)*(N164-O164)+Annex!$B$7*(N164-INDEX(N:N,IFERROR(MATCH($B164-Annex!$B$9/60,$B:$B),2)))/(60*($B164-INDEX($B:$B,IFERROR(MATCH($B164-Annex!$B$9/60,$B:$B),2)))))/Annex!$B$8)/1000,IF(Data!$B$2="",0,"-"))</f>
        <v>3.018824071375009</v>
      </c>
      <c r="M164" s="20">
        <v>186.893</v>
      </c>
      <c r="N164" s="20">
        <v>148.185</v>
      </c>
      <c r="O164" s="20">
        <v>164.58199999999999</v>
      </c>
      <c r="P164" s="50">
        <f>IFERROR(AVERAGE(INDEX(R:R,IFERROR(MATCH($B164-Annex!$B$4/60,$B:$B),2)):R164),IF(Data!$B$2="",0,"-"))</f>
        <v>0.36086265600616346</v>
      </c>
      <c r="Q164" s="50">
        <f>IFERROR(AVERAGE(INDEX(S:S,IFERROR(MATCH($B164-Annex!$B$4/60,$B:$B),2)):S164),IF(Data!$B$2="",0,"-"))</f>
        <v>-0.22326616761863843</v>
      </c>
      <c r="R164" s="50">
        <f>IFERROR((5.670373*10^-8*(T164+273.15)^4+((Annex!$B$5+Annex!$B$6)*(T164-V164)+Annex!$B$7*(T164-INDEX(T:T,IFERROR(MATCH($B164-Annex!$B$9/60,$B:$B),2)))/(60*($B164-INDEX($B:$B,IFERROR(MATCH($B164-Annex!$B$9/60,$B:$B),2)))))/Annex!$B$8)/1000,IF(Data!$B$2="",0,"-"))</f>
        <v>0.29488122709174047</v>
      </c>
      <c r="S164" s="50">
        <f>IFERROR((5.670373*10^-8*(U164+273.15)^4+((Annex!$B$5+Annex!$B$6)*(U164-V164)+Annex!$B$7*(U164-INDEX(U:U,IFERROR(MATCH($B164-Annex!$B$9/60,$B:$B),2)))/(60*($B164-INDEX($B:$B,IFERROR(MATCH($B164-Annex!$B$9/60,$B:$B),2)))))/Annex!$B$8)/1000,IF(Data!$B$2="",0,"-"))</f>
        <v>-0.24194936155615324</v>
      </c>
      <c r="T164" s="20">
        <v>66.587999999999994</v>
      </c>
      <c r="U164" s="20">
        <v>59.404000000000003</v>
      </c>
      <c r="V164" s="20">
        <v>87.763000000000005</v>
      </c>
      <c r="W164" s="20">
        <v>886.17899999999997</v>
      </c>
      <c r="X164" s="20">
        <v>804.83900000000006</v>
      </c>
      <c r="Y164" s="20">
        <v>726.99800000000005</v>
      </c>
      <c r="Z164" s="20">
        <v>9.8999999999999993E+37</v>
      </c>
      <c r="AA164" s="20">
        <v>604.35400000000004</v>
      </c>
      <c r="AB164" s="20">
        <v>502.22399999999999</v>
      </c>
      <c r="AC164" s="20">
        <v>441.72800000000001</v>
      </c>
      <c r="AD164" s="20">
        <v>894.92</v>
      </c>
      <c r="AE164" s="20">
        <v>706.15499999999997</v>
      </c>
      <c r="AF164" s="20">
        <v>156.13800000000001</v>
      </c>
      <c r="AG164" s="20">
        <v>106.727</v>
      </c>
      <c r="AH164" s="20">
        <v>97.372</v>
      </c>
      <c r="AI164" s="20">
        <v>78.016000000000005</v>
      </c>
    </row>
    <row r="165" spans="1:35" x14ac:dyDescent="0.3">
      <c r="A165" s="5">
        <v>164</v>
      </c>
      <c r="B165" s="19">
        <v>15.143166674533859</v>
      </c>
      <c r="C165" s="20">
        <v>440.10440199999999</v>
      </c>
      <c r="D165" s="20">
        <v>426.84930100000003</v>
      </c>
      <c r="E165" s="20">
        <v>762.28556800000001</v>
      </c>
      <c r="F165" s="49">
        <f>IFERROR(SUM(C165:E165),IF(Data!$B$2="",0,"-"))</f>
        <v>1629.2392709999999</v>
      </c>
      <c r="G165" s="50">
        <f>IFERROR(F165-Annex!$B$10,IF(Data!$B$2="",0,"-"))</f>
        <v>323.08127100000002</v>
      </c>
      <c r="H165" s="50">
        <f>IFERROR(-14000*(G165-INDEX(G:G,IFERROR(MATCH($B165-Annex!$B$11/60,$B:$B),2)))/(60*($B165-INDEX($B:$B,IFERROR(MATCH($B165-Annex!$B$11/60,$B:$B),2)))),IF(Data!$B$2="",0,"-"))</f>
        <v>544.4196805467933</v>
      </c>
      <c r="I165" s="50">
        <f>IFERROR(AVERAGE(INDEX(K:K,IFERROR(MATCH($B165-Annex!$B$4/60,$B:$B),2)):K165),IF(Data!$B$2="",0,"-"))</f>
        <v>5.9787402653114663</v>
      </c>
      <c r="J165" s="50">
        <f>IFERROR(AVERAGE(INDEX(L:L,IFERROR(MATCH($B165-Annex!$B$4/60,$B:$B),2)):L165),IF(Data!$B$2="",0,"-"))</f>
        <v>2.8735598954939161</v>
      </c>
      <c r="K165" s="50">
        <f>IFERROR((5.670373*10^-8*(M165+273.15)^4+((Annex!$B$5+Annex!$B$6)*(M165-O165)+Annex!$B$7*(M165-INDEX(M:M,IFERROR(MATCH($B165-Annex!$B$9/60,$B:$B),2)))/(60*($B165-INDEX($B:$B,IFERROR(MATCH($B165-Annex!$B$9/60,$B:$B),2)))))/Annex!$B$8)/1000,IF(Data!$B$2="",0,"-"))</f>
        <v>6.4021205428622343</v>
      </c>
      <c r="L165" s="50">
        <f>IFERROR((5.670373*10^-8*(N165+273.15)^4+((Annex!$B$5+Annex!$B$6)*(N165-O165)+Annex!$B$7*(N165-INDEX(N:N,IFERROR(MATCH($B165-Annex!$B$9/60,$B:$B),2)))/(60*($B165-INDEX($B:$B,IFERROR(MATCH($B165-Annex!$B$9/60,$B:$B),2)))))/Annex!$B$8)/1000,IF(Data!$B$2="",0,"-"))</f>
        <v>3.1979619476444765</v>
      </c>
      <c r="M165" s="20">
        <v>189.65799999999999</v>
      </c>
      <c r="N165" s="20">
        <v>150.76300000000001</v>
      </c>
      <c r="O165" s="20">
        <v>166.25700000000001</v>
      </c>
      <c r="P165" s="50">
        <f>IFERROR(AVERAGE(INDEX(R:R,IFERROR(MATCH($B165-Annex!$B$4/60,$B:$B),2)):R165),IF(Data!$B$2="",0,"-"))</f>
        <v>0.35060082811722892</v>
      </c>
      <c r="Q165" s="50">
        <f>IFERROR(AVERAGE(INDEX(S:S,IFERROR(MATCH($B165-Annex!$B$4/60,$B:$B),2)):S165),IF(Data!$B$2="",0,"-"))</f>
        <v>-0.22233391785502077</v>
      </c>
      <c r="R165" s="50">
        <f>IFERROR((5.670373*10^-8*(T165+273.15)^4+((Annex!$B$5+Annex!$B$6)*(T165-V165)+Annex!$B$7*(T165-INDEX(T:T,IFERROR(MATCH($B165-Annex!$B$9/60,$B:$B),2)))/(60*($B165-INDEX($B:$B,IFERROR(MATCH($B165-Annex!$B$9/60,$B:$B),2)))))/Annex!$B$8)/1000,IF(Data!$B$2="",0,"-"))</f>
        <v>0.26503277014185928</v>
      </c>
      <c r="S165" s="50">
        <f>IFERROR((5.670373*10^-8*(U165+273.15)^4+((Annex!$B$5+Annex!$B$6)*(U165-V165)+Annex!$B$7*(U165-INDEX(U:U,IFERROR(MATCH($B165-Annex!$B$9/60,$B:$B),2)))/(60*($B165-INDEX($B:$B,IFERROR(MATCH($B165-Annex!$B$9/60,$B:$B),2)))))/Annex!$B$8)/1000,IF(Data!$B$2="",0,"-"))</f>
        <v>-0.24935111691062173</v>
      </c>
      <c r="T165" s="20">
        <v>67.403000000000006</v>
      </c>
      <c r="U165" s="20">
        <v>60.17</v>
      </c>
      <c r="V165" s="20">
        <v>89.361999999999995</v>
      </c>
      <c r="W165" s="20">
        <v>879.702</v>
      </c>
      <c r="X165" s="20">
        <v>816.71500000000003</v>
      </c>
      <c r="Y165" s="20">
        <v>743.81899999999996</v>
      </c>
      <c r="Z165" s="20">
        <v>9.8999999999999993E+37</v>
      </c>
      <c r="AA165" s="20">
        <v>620.24599999999998</v>
      </c>
      <c r="AB165" s="20">
        <v>497.43099999999998</v>
      </c>
      <c r="AC165" s="20">
        <v>433.97</v>
      </c>
      <c r="AD165" s="20">
        <v>893.81600000000003</v>
      </c>
      <c r="AE165" s="20">
        <v>710.08500000000004</v>
      </c>
      <c r="AF165" s="20">
        <v>159.274</v>
      </c>
      <c r="AG165" s="20">
        <v>107.92400000000001</v>
      </c>
      <c r="AH165" s="20">
        <v>98.688999999999993</v>
      </c>
      <c r="AI165" s="20">
        <v>78.902000000000001</v>
      </c>
    </row>
    <row r="166" spans="1:35" x14ac:dyDescent="0.3">
      <c r="A166" s="5">
        <v>165</v>
      </c>
      <c r="B166" s="19">
        <v>15.237666671164334</v>
      </c>
      <c r="C166" s="20">
        <v>439.979129</v>
      </c>
      <c r="D166" s="20">
        <v>426.75673</v>
      </c>
      <c r="E166" s="20">
        <v>762.41859999999997</v>
      </c>
      <c r="F166" s="49">
        <f>IFERROR(SUM(C166:E166),IF(Data!$B$2="",0,"-"))</f>
        <v>1629.1544589999999</v>
      </c>
      <c r="G166" s="50">
        <f>IFERROR(F166-Annex!$B$10,IF(Data!$B$2="",0,"-"))</f>
        <v>322.99645899999996</v>
      </c>
      <c r="H166" s="50">
        <f>IFERROR(-14000*(G166-INDEX(G:G,IFERROR(MATCH($B166-Annex!$B$11/60,$B:$B),2)))/(60*($B166-INDEX($B:$B,IFERROR(MATCH($B166-Annex!$B$11/60,$B:$B),2)))),IF(Data!$B$2="",0,"-"))</f>
        <v>504.33083185002812</v>
      </c>
      <c r="I166" s="50">
        <f>IFERROR(AVERAGE(INDEX(K:K,IFERROR(MATCH($B166-Annex!$B$4/60,$B:$B),2)):K166),IF(Data!$B$2="",0,"-"))</f>
        <v>6.1474916023520096</v>
      </c>
      <c r="J166" s="50">
        <f>IFERROR(AVERAGE(INDEX(L:L,IFERROR(MATCH($B166-Annex!$B$4/60,$B:$B),2)):L166),IF(Data!$B$2="",0,"-"))</f>
        <v>3.0032508094545709</v>
      </c>
      <c r="K166" s="50">
        <f>IFERROR((5.670373*10^-8*(M166+273.15)^4+((Annex!$B$5+Annex!$B$6)*(M166-O166)+Annex!$B$7*(M166-INDEX(M:M,IFERROR(MATCH($B166-Annex!$B$9/60,$B:$B),2)))/(60*($B166-INDEX($B:$B,IFERROR(MATCH($B166-Annex!$B$9/60,$B:$B),2)))))/Annex!$B$8)/1000,IF(Data!$B$2="",0,"-"))</f>
        <v>6.3683551168613057</v>
      </c>
      <c r="L166" s="50">
        <f>IFERROR((5.670373*10^-8*(N166+273.15)^4+((Annex!$B$5+Annex!$B$6)*(N166-O166)+Annex!$B$7*(N166-INDEX(N:N,IFERROR(MATCH($B166-Annex!$B$9/60,$B:$B),2)))/(60*($B166-INDEX($B:$B,IFERROR(MATCH($B166-Annex!$B$9/60,$B:$B),2)))))/Annex!$B$8)/1000,IF(Data!$B$2="",0,"-"))</f>
        <v>3.3074040810275354</v>
      </c>
      <c r="M166" s="20">
        <v>192.035</v>
      </c>
      <c r="N166" s="20">
        <v>153.12899999999999</v>
      </c>
      <c r="O166" s="20">
        <v>167.36199999999999</v>
      </c>
      <c r="P166" s="50">
        <f>IFERROR(AVERAGE(INDEX(R:R,IFERROR(MATCH($B166-Annex!$B$4/60,$B:$B),2)):R166),IF(Data!$B$2="",0,"-"))</f>
        <v>0.33018639230047248</v>
      </c>
      <c r="Q166" s="50">
        <f>IFERROR(AVERAGE(INDEX(S:S,IFERROR(MATCH($B166-Annex!$B$4/60,$B:$B),2)):S166),IF(Data!$B$2="",0,"-"))</f>
        <v>-0.22947967686550635</v>
      </c>
      <c r="R166" s="50">
        <f>IFERROR((5.670373*10^-8*(T166+273.15)^4+((Annex!$B$5+Annex!$B$6)*(T166-V166)+Annex!$B$7*(T166-INDEX(T:T,IFERROR(MATCH($B166-Annex!$B$9/60,$B:$B),2)))/(60*($B166-INDEX($B:$B,IFERROR(MATCH($B166-Annex!$B$9/60,$B:$B),2)))))/Annex!$B$8)/1000,IF(Data!$B$2="",0,"-"))</f>
        <v>0.2110927323013076</v>
      </c>
      <c r="S166" s="50">
        <f>IFERROR((5.670373*10^-8*(U166+273.15)^4+((Annex!$B$5+Annex!$B$6)*(U166-V166)+Annex!$B$7*(U166-INDEX(U:U,IFERROR(MATCH($B166-Annex!$B$9/60,$B:$B),2)))/(60*($B166-INDEX($B:$B,IFERROR(MATCH($B166-Annex!$B$9/60,$B:$B),2)))))/Annex!$B$8)/1000,IF(Data!$B$2="",0,"-"))</f>
        <v>-0.27075991046727099</v>
      </c>
      <c r="T166" s="20">
        <v>68.147000000000006</v>
      </c>
      <c r="U166" s="20">
        <v>60.933999999999997</v>
      </c>
      <c r="V166" s="20">
        <v>90.605000000000004</v>
      </c>
      <c r="W166" s="20">
        <v>863.10199999999998</v>
      </c>
      <c r="X166" s="20">
        <v>784.51400000000001</v>
      </c>
      <c r="Y166" s="20">
        <v>722.75800000000004</v>
      </c>
      <c r="Z166" s="20">
        <v>9.8999999999999993E+37</v>
      </c>
      <c r="AA166" s="20">
        <v>639.03700000000003</v>
      </c>
      <c r="AB166" s="20">
        <v>529.14099999999996</v>
      </c>
      <c r="AC166" s="20">
        <v>465.38900000000001</v>
      </c>
      <c r="AD166" s="20">
        <v>888.67499999999995</v>
      </c>
      <c r="AE166" s="20">
        <v>718.71299999999997</v>
      </c>
      <c r="AF166" s="20">
        <v>162.72300000000001</v>
      </c>
      <c r="AG166" s="20">
        <v>109.121</v>
      </c>
      <c r="AH166" s="20">
        <v>100.18899999999999</v>
      </c>
      <c r="AI166" s="20">
        <v>79.591999999999999</v>
      </c>
    </row>
    <row r="167" spans="1:35" x14ac:dyDescent="0.3">
      <c r="A167" s="5">
        <v>166</v>
      </c>
      <c r="B167" s="19">
        <v>15.331833340460435</v>
      </c>
      <c r="C167" s="20">
        <v>439.86311799999999</v>
      </c>
      <c r="D167" s="20">
        <v>426.69951500000002</v>
      </c>
      <c r="E167" s="20">
        <v>762.226629</v>
      </c>
      <c r="F167" s="49">
        <f>IFERROR(SUM(C167:E167),IF(Data!$B$2="",0,"-"))</f>
        <v>1628.789262</v>
      </c>
      <c r="G167" s="50">
        <f>IFERROR(F167-Annex!$B$10,IF(Data!$B$2="",0,"-"))</f>
        <v>322.63126200000011</v>
      </c>
      <c r="H167" s="50">
        <f>IFERROR(-14000*(G167-INDEX(G:G,IFERROR(MATCH($B167-Annex!$B$11/60,$B:$B),2)))/(60*($B167-INDEX($B:$B,IFERROR(MATCH($B167-Annex!$B$11/60,$B:$B),2)))),IF(Data!$B$2="",0,"-"))</f>
        <v>551.83310530192148</v>
      </c>
      <c r="I167" s="50">
        <f>IFERROR(AVERAGE(INDEX(K:K,IFERROR(MATCH($B167-Annex!$B$4/60,$B:$B),2)):K167),IF(Data!$B$2="",0,"-"))</f>
        <v>6.296930486760032</v>
      </c>
      <c r="J167" s="50">
        <f>IFERROR(AVERAGE(INDEX(L:L,IFERROR(MATCH($B167-Annex!$B$4/60,$B:$B),2)):L167),IF(Data!$B$2="",0,"-"))</f>
        <v>3.1273275611111515</v>
      </c>
      <c r="K167" s="50">
        <f>IFERROR((5.670373*10^-8*(M167+273.15)^4+((Annex!$B$5+Annex!$B$6)*(M167-O167)+Annex!$B$7*(M167-INDEX(M:M,IFERROR(MATCH($B167-Annex!$B$9/60,$B:$B),2)))/(60*($B167-INDEX($B:$B,IFERROR(MATCH($B167-Annex!$B$9/60,$B:$B),2)))))/Annex!$B$8)/1000,IF(Data!$B$2="",0,"-"))</f>
        <v>6.5113420742927994</v>
      </c>
      <c r="L167" s="50">
        <f>IFERROR((5.670373*10^-8*(N167+273.15)^4+((Annex!$B$5+Annex!$B$6)*(N167-O167)+Annex!$B$7*(N167-INDEX(N:N,IFERROR(MATCH($B167-Annex!$B$9/60,$B:$B),2)))/(60*($B167-INDEX($B:$B,IFERROR(MATCH($B167-Annex!$B$9/60,$B:$B),2)))))/Annex!$B$8)/1000,IF(Data!$B$2="",0,"-"))</f>
        <v>3.4665461736539047</v>
      </c>
      <c r="M167" s="20">
        <v>194.46799999999999</v>
      </c>
      <c r="N167" s="20">
        <v>155.459</v>
      </c>
      <c r="O167" s="20">
        <v>166.57</v>
      </c>
      <c r="P167" s="50">
        <f>IFERROR(AVERAGE(INDEX(R:R,IFERROR(MATCH($B167-Annex!$B$4/60,$B:$B),2)):R167),IF(Data!$B$2="",0,"-"))</f>
        <v>0.30251922344253995</v>
      </c>
      <c r="Q167" s="50">
        <f>IFERROR(AVERAGE(INDEX(S:S,IFERROR(MATCH($B167-Annex!$B$4/60,$B:$B),2)):S167),IF(Data!$B$2="",0,"-"))</f>
        <v>-0.2361768434081489</v>
      </c>
      <c r="R167" s="50">
        <f>IFERROR((5.670373*10^-8*(T167+273.15)^4+((Annex!$B$5+Annex!$B$6)*(T167-V167)+Annex!$B$7*(T167-INDEX(T:T,IFERROR(MATCH($B167-Annex!$B$9/60,$B:$B),2)))/(60*($B167-INDEX($B:$B,IFERROR(MATCH($B167-Annex!$B$9/60,$B:$B),2)))))/Annex!$B$8)/1000,IF(Data!$B$2="",0,"-"))</f>
        <v>0.1933241281021767</v>
      </c>
      <c r="S167" s="50">
        <f>IFERROR((5.670373*10^-8*(U167+273.15)^4+((Annex!$B$5+Annex!$B$6)*(U167-V167)+Annex!$B$7*(U167-INDEX(U:U,IFERROR(MATCH($B167-Annex!$B$9/60,$B:$B),2)))/(60*($B167-INDEX($B:$B,IFERROR(MATCH($B167-Annex!$B$9/60,$B:$B),2)))))/Annex!$B$8)/1000,IF(Data!$B$2="",0,"-"))</f>
        <v>-0.25755163929170999</v>
      </c>
      <c r="T167" s="20">
        <v>68.855999999999995</v>
      </c>
      <c r="U167" s="20">
        <v>61.66</v>
      </c>
      <c r="V167" s="20">
        <v>91.191000000000003</v>
      </c>
      <c r="W167" s="20">
        <v>844.36599999999999</v>
      </c>
      <c r="X167" s="20">
        <v>765.75900000000001</v>
      </c>
      <c r="Y167" s="20">
        <v>720.32</v>
      </c>
      <c r="Z167" s="20">
        <v>9.8999999999999993E+37</v>
      </c>
      <c r="AA167" s="20">
        <v>659.19399999999996</v>
      </c>
      <c r="AB167" s="20">
        <v>551.21900000000005</v>
      </c>
      <c r="AC167" s="20">
        <v>465.59699999999998</v>
      </c>
      <c r="AD167" s="20">
        <v>891.64800000000002</v>
      </c>
      <c r="AE167" s="20">
        <v>703.81200000000001</v>
      </c>
      <c r="AF167" s="20">
        <v>168.83500000000001</v>
      </c>
      <c r="AG167" s="20">
        <v>110.264</v>
      </c>
      <c r="AH167" s="20">
        <v>101.22499999999999</v>
      </c>
      <c r="AI167" s="20">
        <v>80.531000000000006</v>
      </c>
    </row>
    <row r="168" spans="1:35" x14ac:dyDescent="0.3">
      <c r="A168" s="5">
        <v>167</v>
      </c>
      <c r="B168" s="19">
        <v>15.423000000882894</v>
      </c>
      <c r="C168" s="20">
        <v>439.73280799999998</v>
      </c>
      <c r="D168" s="20">
        <v>426.57159799999999</v>
      </c>
      <c r="E168" s="20">
        <v>762.06581400000005</v>
      </c>
      <c r="F168" s="49">
        <f>IFERROR(SUM(C168:E168),IF(Data!$B$2="",0,"-"))</f>
        <v>1628.37022</v>
      </c>
      <c r="G168" s="50">
        <f>IFERROR(F168-Annex!$B$10,IF(Data!$B$2="",0,"-"))</f>
        <v>322.21222000000012</v>
      </c>
      <c r="H168" s="50">
        <f>IFERROR(-14000*(G168-INDEX(G:G,IFERROR(MATCH($B168-Annex!$B$11/60,$B:$B),2)))/(60*($B168-INDEX($B:$B,IFERROR(MATCH($B168-Annex!$B$11/60,$B:$B),2)))),IF(Data!$B$2="",0,"-"))</f>
        <v>567.97045321519602</v>
      </c>
      <c r="I168" s="50">
        <f>IFERROR(AVERAGE(INDEX(K:K,IFERROR(MATCH($B168-Annex!$B$4/60,$B:$B),2)):K168),IF(Data!$B$2="",0,"-"))</f>
        <v>6.4061699918589321</v>
      </c>
      <c r="J168" s="50">
        <f>IFERROR(AVERAGE(INDEX(L:L,IFERROR(MATCH($B168-Annex!$B$4/60,$B:$B),2)):L168),IF(Data!$B$2="",0,"-"))</f>
        <v>3.2283188831576526</v>
      </c>
      <c r="K168" s="50">
        <f>IFERROR((5.670373*10^-8*(M168+273.15)^4+((Annex!$B$5+Annex!$B$6)*(M168-O168)+Annex!$B$7*(M168-INDEX(M:M,IFERROR(MATCH($B168-Annex!$B$9/60,$B:$B),2)))/(60*($B168-INDEX($B:$B,IFERROR(MATCH($B168-Annex!$B$9/60,$B:$B),2)))))/Annex!$B$8)/1000,IF(Data!$B$2="",0,"-"))</f>
        <v>6.6586951870709923</v>
      </c>
      <c r="L168" s="50">
        <f>IFERROR((5.670373*10^-8*(N168+273.15)^4+((Annex!$B$5+Annex!$B$6)*(N168-O168)+Annex!$B$7*(N168-INDEX(N:N,IFERROR(MATCH($B168-Annex!$B$9/60,$B:$B),2)))/(60*($B168-INDEX($B:$B,IFERROR(MATCH($B168-Annex!$B$9/60,$B:$B),2)))))/Annex!$B$8)/1000,IF(Data!$B$2="",0,"-"))</f>
        <v>3.5591366084133726</v>
      </c>
      <c r="M168" s="20">
        <v>196.809</v>
      </c>
      <c r="N168" s="20">
        <v>157.715</v>
      </c>
      <c r="O168" s="20">
        <v>167.67500000000001</v>
      </c>
      <c r="P168" s="50">
        <f>IFERROR(AVERAGE(INDEX(R:R,IFERROR(MATCH($B168-Annex!$B$4/60,$B:$B),2)):R168),IF(Data!$B$2="",0,"-"))</f>
        <v>0.27737759059725559</v>
      </c>
      <c r="Q168" s="50">
        <f>IFERROR(AVERAGE(INDEX(S:S,IFERROR(MATCH($B168-Annex!$B$4/60,$B:$B),2)):S168),IF(Data!$B$2="",0,"-"))</f>
        <v>-0.23815119097403201</v>
      </c>
      <c r="R168" s="50">
        <f>IFERROR((5.670373*10^-8*(T168+273.15)^4+((Annex!$B$5+Annex!$B$6)*(T168-V168)+Annex!$B$7*(T168-INDEX(T:T,IFERROR(MATCH($B168-Annex!$B$9/60,$B:$B),2)))/(60*($B168-INDEX($B:$B,IFERROR(MATCH($B168-Annex!$B$9/60,$B:$B),2)))))/Annex!$B$8)/1000,IF(Data!$B$2="",0,"-"))</f>
        <v>0.24141671907008982</v>
      </c>
      <c r="S168" s="50">
        <f>IFERROR((5.670373*10^-8*(U168+273.15)^4+((Annex!$B$5+Annex!$B$6)*(U168-V168)+Annex!$B$7*(U168-INDEX(U:U,IFERROR(MATCH($B168-Annex!$B$9/60,$B:$B),2)))/(60*($B168-INDEX($B:$B,IFERROR(MATCH($B168-Annex!$B$9/60,$B:$B),2)))))/Annex!$B$8)/1000,IF(Data!$B$2="",0,"-"))</f>
        <v>-0.2098436407343495</v>
      </c>
      <c r="T168" s="20">
        <v>69.53</v>
      </c>
      <c r="U168" s="20">
        <v>62.350999999999999</v>
      </c>
      <c r="V168" s="20">
        <v>90.747</v>
      </c>
      <c r="W168" s="20">
        <v>841.74699999999996</v>
      </c>
      <c r="X168" s="20">
        <v>744.99099999999999</v>
      </c>
      <c r="Y168" s="20">
        <v>707.38900000000001</v>
      </c>
      <c r="Z168" s="20">
        <v>9.8999999999999993E+37</v>
      </c>
      <c r="AA168" s="20">
        <v>618.07500000000005</v>
      </c>
      <c r="AB168" s="20">
        <v>501.89600000000002</v>
      </c>
      <c r="AC168" s="20">
        <v>430.48099999999999</v>
      </c>
      <c r="AD168" s="20">
        <v>891.04300000000001</v>
      </c>
      <c r="AE168" s="20">
        <v>702.42</v>
      </c>
      <c r="AF168" s="20">
        <v>174.68799999999999</v>
      </c>
      <c r="AG168" s="20">
        <v>111.032</v>
      </c>
      <c r="AH168" s="20">
        <v>101.779</v>
      </c>
      <c r="AI168" s="20">
        <v>81.540999999999997</v>
      </c>
    </row>
    <row r="169" spans="1:35" x14ac:dyDescent="0.3">
      <c r="A169" s="5">
        <v>168</v>
      </c>
      <c r="B169" s="19">
        <v>15.506333332741633</v>
      </c>
      <c r="C169" s="20">
        <v>439.70169900000002</v>
      </c>
      <c r="D169" s="20">
        <v>426.45378499999998</v>
      </c>
      <c r="E169" s="20">
        <v>761.91425300000003</v>
      </c>
      <c r="F169" s="49">
        <f>IFERROR(SUM(C169:E169),IF(Data!$B$2="",0,"-"))</f>
        <v>1628.069737</v>
      </c>
      <c r="G169" s="50">
        <f>IFERROR(F169-Annex!$B$10,IF(Data!$B$2="",0,"-"))</f>
        <v>321.91173700000013</v>
      </c>
      <c r="H169" s="50">
        <f>IFERROR(-14000*(G169-INDEX(G:G,IFERROR(MATCH($B169-Annex!$B$11/60,$B:$B),2)))/(60*($B169-INDEX($B:$B,IFERROR(MATCH($B169-Annex!$B$11/60,$B:$B),2)))),IF(Data!$B$2="",0,"-"))</f>
        <v>630.6721551449084</v>
      </c>
      <c r="I169" s="50">
        <f>IFERROR(AVERAGE(INDEX(K:K,IFERROR(MATCH($B169-Annex!$B$4/60,$B:$B),2)):K169),IF(Data!$B$2="",0,"-"))</f>
        <v>6.4922639249540648</v>
      </c>
      <c r="J169" s="50">
        <f>IFERROR(AVERAGE(INDEX(L:L,IFERROR(MATCH($B169-Annex!$B$4/60,$B:$B),2)):L169),IF(Data!$B$2="",0,"-"))</f>
        <v>3.3288537178750772</v>
      </c>
      <c r="K169" s="50">
        <f>IFERROR((5.670373*10^-8*(M169+273.15)^4+((Annex!$B$5+Annex!$B$6)*(M169-O169)+Annex!$B$7*(M169-INDEX(M:M,IFERROR(MATCH($B169-Annex!$B$9/60,$B:$B),2)))/(60*($B169-INDEX($B:$B,IFERROR(MATCH($B169-Annex!$B$9/60,$B:$B),2)))))/Annex!$B$8)/1000,IF(Data!$B$2="",0,"-"))</f>
        <v>6.8497151782299692</v>
      </c>
      <c r="L169" s="50">
        <f>IFERROR((5.670373*10^-8*(N169+273.15)^4+((Annex!$B$5+Annex!$B$6)*(N169-O169)+Annex!$B$7*(N169-INDEX(N:N,IFERROR(MATCH($B169-Annex!$B$9/60,$B:$B),2)))/(60*($B169-INDEX($B:$B,IFERROR(MATCH($B169-Annex!$B$9/60,$B:$B),2)))))/Annex!$B$8)/1000,IF(Data!$B$2="",0,"-"))</f>
        <v>3.7154646470664874</v>
      </c>
      <c r="M169" s="20">
        <v>198.965</v>
      </c>
      <c r="N169" s="20">
        <v>159.751</v>
      </c>
      <c r="O169" s="20">
        <v>167.36199999999999</v>
      </c>
      <c r="P169" s="50">
        <f>IFERROR(AVERAGE(INDEX(R:R,IFERROR(MATCH($B169-Annex!$B$4/60,$B:$B),2)):R169),IF(Data!$B$2="",0,"-"))</f>
        <v>0.25806634417859747</v>
      </c>
      <c r="Q169" s="50">
        <f>IFERROR(AVERAGE(INDEX(S:S,IFERROR(MATCH($B169-Annex!$B$4/60,$B:$B),2)):S169),IF(Data!$B$2="",0,"-"))</f>
        <v>-0.2427837482708104</v>
      </c>
      <c r="R169" s="50">
        <f>IFERROR((5.670373*10^-8*(T169+273.15)^4+((Annex!$B$5+Annex!$B$6)*(T169-V169)+Annex!$B$7*(T169-INDEX(T:T,IFERROR(MATCH($B169-Annex!$B$9/60,$B:$B),2)))/(60*($B169-INDEX($B:$B,IFERROR(MATCH($B169-Annex!$B$9/60,$B:$B),2)))))/Annex!$B$8)/1000,IF(Data!$B$2="",0,"-"))</f>
        <v>0.25416568212551294</v>
      </c>
      <c r="S169" s="50">
        <f>IFERROR((5.670373*10^-8*(U169+273.15)^4+((Annex!$B$5+Annex!$B$6)*(U169-V169)+Annex!$B$7*(U169-INDEX(U:U,IFERROR(MATCH($B169-Annex!$B$9/60,$B:$B),2)))/(60*($B169-INDEX($B:$B,IFERROR(MATCH($B169-Annex!$B$9/60,$B:$B),2)))))/Annex!$B$8)/1000,IF(Data!$B$2="",0,"-"))</f>
        <v>-0.23445896649768416</v>
      </c>
      <c r="T169" s="20">
        <v>70.221000000000004</v>
      </c>
      <c r="U169" s="20">
        <v>62.99</v>
      </c>
      <c r="V169" s="20">
        <v>91.884</v>
      </c>
      <c r="W169" s="20">
        <v>800.50400000000002</v>
      </c>
      <c r="X169" s="20">
        <v>710.80700000000002</v>
      </c>
      <c r="Y169" s="20">
        <v>701.99699999999996</v>
      </c>
      <c r="Z169" s="20">
        <v>9.8999999999999993E+37</v>
      </c>
      <c r="AA169" s="20">
        <v>596.02</v>
      </c>
      <c r="AB169" s="20">
        <v>500.27600000000001</v>
      </c>
      <c r="AC169" s="20">
        <v>407.70699999999999</v>
      </c>
      <c r="AD169" s="20">
        <v>895.36199999999997</v>
      </c>
      <c r="AE169" s="20">
        <v>708.74599999999998</v>
      </c>
      <c r="AF169" s="20">
        <v>212.267</v>
      </c>
      <c r="AG169" s="20">
        <v>111.985</v>
      </c>
      <c r="AH169" s="20">
        <v>102.44</v>
      </c>
      <c r="AI169" s="20">
        <v>82.302000000000007</v>
      </c>
    </row>
    <row r="170" spans="1:35" x14ac:dyDescent="0.3">
      <c r="A170" s="5">
        <v>169</v>
      </c>
      <c r="B170" s="19">
        <v>15.598833333933726</v>
      </c>
      <c r="C170" s="20">
        <v>439.61594100000002</v>
      </c>
      <c r="D170" s="20">
        <v>426.46725099999998</v>
      </c>
      <c r="E170" s="20">
        <v>761.81658600000003</v>
      </c>
      <c r="F170" s="49">
        <f>IFERROR(SUM(C170:E170),IF(Data!$B$2="",0,"-"))</f>
        <v>1627.899778</v>
      </c>
      <c r="G170" s="50">
        <f>IFERROR(F170-Annex!$B$10,IF(Data!$B$2="",0,"-"))</f>
        <v>321.74177800000007</v>
      </c>
      <c r="H170" s="50">
        <f>IFERROR(-14000*(G170-INDEX(G:G,IFERROR(MATCH($B170-Annex!$B$11/60,$B:$B),2)))/(60*($B170-INDEX($B:$B,IFERROR(MATCH($B170-Annex!$B$11/60,$B:$B),2)))),IF(Data!$B$2="",0,"-"))</f>
        <v>600.6517951193224</v>
      </c>
      <c r="I170" s="50">
        <f>IFERROR(AVERAGE(INDEX(K:K,IFERROR(MATCH($B170-Annex!$B$4/60,$B:$B),2)):K170),IF(Data!$B$2="",0,"-"))</f>
        <v>6.606741091186616</v>
      </c>
      <c r="J170" s="50">
        <f>IFERROR(AVERAGE(INDEX(L:L,IFERROR(MATCH($B170-Annex!$B$4/60,$B:$B),2)):L170),IF(Data!$B$2="",0,"-"))</f>
        <v>3.4440779302877105</v>
      </c>
      <c r="K170" s="50">
        <f>IFERROR((5.670373*10^-8*(M170+273.15)^4+((Annex!$B$5+Annex!$B$6)*(M170-O170)+Annex!$B$7*(M170-INDEX(M:M,IFERROR(MATCH($B170-Annex!$B$9/60,$B:$B),2)))/(60*($B170-INDEX($B:$B,IFERROR(MATCH($B170-Annex!$B$9/60,$B:$B),2)))))/Annex!$B$8)/1000,IF(Data!$B$2="",0,"-"))</f>
        <v>7.1436131643874781</v>
      </c>
      <c r="L170" s="50">
        <f>IFERROR((5.670373*10^-8*(N170+273.15)^4+((Annex!$B$5+Annex!$B$6)*(N170-O170)+Annex!$B$7*(N170-INDEX(N:N,IFERROR(MATCH($B170-Annex!$B$9/60,$B:$B),2)))/(60*($B170-INDEX($B:$B,IFERROR(MATCH($B170-Annex!$B$9/60,$B:$B),2)))))/Annex!$B$8)/1000,IF(Data!$B$2="",0,"-"))</f>
        <v>3.84320798283319</v>
      </c>
      <c r="M170" s="20">
        <v>201.50800000000001</v>
      </c>
      <c r="N170" s="20">
        <v>161.953</v>
      </c>
      <c r="O170" s="20">
        <v>167.251</v>
      </c>
      <c r="P170" s="50">
        <f>IFERROR(AVERAGE(INDEX(R:R,IFERROR(MATCH($B170-Annex!$B$4/60,$B:$B),2)):R170),IF(Data!$B$2="",0,"-"))</f>
        <v>0.25222325024841447</v>
      </c>
      <c r="Q170" s="50">
        <f>IFERROR(AVERAGE(INDEX(S:S,IFERROR(MATCH($B170-Annex!$B$4/60,$B:$B),2)):S170),IF(Data!$B$2="",0,"-"))</f>
        <v>-0.23370292471956383</v>
      </c>
      <c r="R170" s="50">
        <f>IFERROR((5.670373*10^-8*(T170+273.15)^4+((Annex!$B$5+Annex!$B$6)*(T170-V170)+Annex!$B$7*(T170-INDEX(T:T,IFERROR(MATCH($B170-Annex!$B$9/60,$B:$B),2)))/(60*($B170-INDEX($B:$B,IFERROR(MATCH($B170-Annex!$B$9/60,$B:$B),2)))))/Annex!$B$8)/1000,IF(Data!$B$2="",0,"-"))</f>
        <v>0.30564949290621463</v>
      </c>
      <c r="S170" s="50">
        <f>IFERROR((5.670373*10^-8*(U170+273.15)^4+((Annex!$B$5+Annex!$B$6)*(U170-V170)+Annex!$B$7*(U170-INDEX(U:U,IFERROR(MATCH($B170-Annex!$B$9/60,$B:$B),2)))/(60*($B170-INDEX($B:$B,IFERROR(MATCH($B170-Annex!$B$9/60,$B:$B),2)))))/Annex!$B$8)/1000,IF(Data!$B$2="",0,"-"))</f>
        <v>-0.17200583757915705</v>
      </c>
      <c r="T170" s="20">
        <v>70.912000000000006</v>
      </c>
      <c r="U170" s="20">
        <v>63.716000000000001</v>
      </c>
      <c r="V170" s="20">
        <v>91.831000000000003</v>
      </c>
      <c r="W170" s="20">
        <v>792.83299999999997</v>
      </c>
      <c r="X170" s="20">
        <v>687.34100000000001</v>
      </c>
      <c r="Y170" s="20">
        <v>689.18299999999999</v>
      </c>
      <c r="Z170" s="20">
        <v>9.8999999999999993E+37</v>
      </c>
      <c r="AA170" s="20">
        <v>636.39300000000003</v>
      </c>
      <c r="AB170" s="20">
        <v>519.41600000000005</v>
      </c>
      <c r="AC170" s="20">
        <v>428.483</v>
      </c>
      <c r="AD170" s="20">
        <v>894.31299999999999</v>
      </c>
      <c r="AE170" s="20">
        <v>713.50300000000004</v>
      </c>
      <c r="AF170" s="20">
        <v>238.79499999999999</v>
      </c>
      <c r="AG170" s="20">
        <v>113.892</v>
      </c>
      <c r="AH170" s="20">
        <v>103.351</v>
      </c>
      <c r="AI170" s="20">
        <v>83.188000000000002</v>
      </c>
    </row>
    <row r="171" spans="1:35" x14ac:dyDescent="0.3">
      <c r="A171" s="5">
        <v>170</v>
      </c>
      <c r="B171" s="19">
        <v>15.684666673187166</v>
      </c>
      <c r="C171" s="20">
        <v>439.59324800000002</v>
      </c>
      <c r="D171" s="20">
        <v>426.26023900000001</v>
      </c>
      <c r="E171" s="20">
        <v>761.50758399999995</v>
      </c>
      <c r="F171" s="49">
        <f>IFERROR(SUM(C171:E171),IF(Data!$B$2="",0,"-"))</f>
        <v>1627.361071</v>
      </c>
      <c r="G171" s="50">
        <f>IFERROR(F171-Annex!$B$10,IF(Data!$B$2="",0,"-"))</f>
        <v>321.20307100000014</v>
      </c>
      <c r="H171" s="50">
        <f>IFERROR(-14000*(G171-INDEX(G:G,IFERROR(MATCH($B171-Annex!$B$11/60,$B:$B),2)))/(60*($B171-INDEX($B:$B,IFERROR(MATCH($B171-Annex!$B$11/60,$B:$B),2)))),IF(Data!$B$2="",0,"-"))</f>
        <v>703.91019086495146</v>
      </c>
      <c r="I171" s="50">
        <f>IFERROR(AVERAGE(INDEX(K:K,IFERROR(MATCH($B171-Annex!$B$4/60,$B:$B),2)):K171),IF(Data!$B$2="",0,"-"))</f>
        <v>6.743964882525769</v>
      </c>
      <c r="J171" s="50">
        <f>IFERROR(AVERAGE(INDEX(L:L,IFERROR(MATCH($B171-Annex!$B$4/60,$B:$B),2)):L171),IF(Data!$B$2="",0,"-"))</f>
        <v>3.5753802942984714</v>
      </c>
      <c r="K171" s="50">
        <f>IFERROR((5.670373*10^-8*(M171+273.15)^4+((Annex!$B$5+Annex!$B$6)*(M171-O171)+Annex!$B$7*(M171-INDEX(M:M,IFERROR(MATCH($B171-Annex!$B$9/60,$B:$B),2)))/(60*($B171-INDEX($B:$B,IFERROR(MATCH($B171-Annex!$B$9/60,$B:$B),2)))))/Annex!$B$8)/1000,IF(Data!$B$2="",0,"-"))</f>
        <v>7.2739129139756109</v>
      </c>
      <c r="L171" s="50">
        <f>IFERROR((5.670373*10^-8*(N171+273.15)^4+((Annex!$B$5+Annex!$B$6)*(N171-O171)+Annex!$B$7*(N171-INDEX(N:N,IFERROR(MATCH($B171-Annex!$B$9/60,$B:$B),2)))/(60*($B171-INDEX($B:$B,IFERROR(MATCH($B171-Annex!$B$9/60,$B:$B),2)))))/Annex!$B$8)/1000,IF(Data!$B$2="",0,"-"))</f>
        <v>3.9379406194503326</v>
      </c>
      <c r="M171" s="20">
        <v>203.79</v>
      </c>
      <c r="N171" s="20">
        <v>164.08500000000001</v>
      </c>
      <c r="O171" s="20">
        <v>168.72399999999999</v>
      </c>
      <c r="P171" s="50">
        <f>IFERROR(AVERAGE(INDEX(R:R,IFERROR(MATCH($B171-Annex!$B$4/60,$B:$B),2)):R171),IF(Data!$B$2="",0,"-"))</f>
        <v>0.2534275361598895</v>
      </c>
      <c r="Q171" s="50">
        <f>IFERROR(AVERAGE(INDEX(S:S,IFERROR(MATCH($B171-Annex!$B$4/60,$B:$B),2)):S171),IF(Data!$B$2="",0,"-"))</f>
        <v>-0.22178875381314392</v>
      </c>
      <c r="R171" s="50">
        <f>IFERROR((5.670373*10^-8*(T171+273.15)^4+((Annex!$B$5+Annex!$B$6)*(T171-V171)+Annex!$B$7*(T171-INDEX(T:T,IFERROR(MATCH($B171-Annex!$B$9/60,$B:$B),2)))/(60*($B171-INDEX($B:$B,IFERROR(MATCH($B171-Annex!$B$9/60,$B:$B),2)))))/Annex!$B$8)/1000,IF(Data!$B$2="",0,"-"))</f>
        <v>0.30331122847206549</v>
      </c>
      <c r="S171" s="50">
        <f>IFERROR((5.670373*10^-8*(U171+273.15)^4+((Annex!$B$5+Annex!$B$6)*(U171-V171)+Annex!$B$7*(U171-INDEX(U:U,IFERROR(MATCH($B171-Annex!$B$9/60,$B:$B),2)))/(60*($B171-INDEX($B:$B,IFERROR(MATCH($B171-Annex!$B$9/60,$B:$B),2)))))/Annex!$B$8)/1000,IF(Data!$B$2="",0,"-"))</f>
        <v>-0.15855016521121376</v>
      </c>
      <c r="T171" s="20">
        <v>71.602999999999994</v>
      </c>
      <c r="U171" s="20">
        <v>64.39</v>
      </c>
      <c r="V171" s="20">
        <v>92.506</v>
      </c>
      <c r="W171" s="20">
        <v>772.18799999999999</v>
      </c>
      <c r="X171" s="20">
        <v>670.976</v>
      </c>
      <c r="Y171" s="20">
        <v>679.50300000000004</v>
      </c>
      <c r="Z171" s="20">
        <v>9.8999999999999993E+37</v>
      </c>
      <c r="AA171" s="20">
        <v>601.16499999999996</v>
      </c>
      <c r="AB171" s="20">
        <v>489.06099999999998</v>
      </c>
      <c r="AC171" s="20">
        <v>403.64499999999998</v>
      </c>
      <c r="AD171" s="20">
        <v>893.447</v>
      </c>
      <c r="AE171" s="20">
        <v>711.42399999999998</v>
      </c>
      <c r="AF171" s="20">
        <v>243.977</v>
      </c>
      <c r="AG171" s="20">
        <v>114.828</v>
      </c>
      <c r="AH171" s="20">
        <v>104.584</v>
      </c>
      <c r="AI171" s="20">
        <v>84.427999999999997</v>
      </c>
    </row>
    <row r="172" spans="1:35" x14ac:dyDescent="0.3">
      <c r="A172" s="5">
        <v>171</v>
      </c>
      <c r="B172" s="19">
        <v>15.76833333238028</v>
      </c>
      <c r="C172" s="20">
        <v>439.527671</v>
      </c>
      <c r="D172" s="20">
        <v>426.23752500000001</v>
      </c>
      <c r="E172" s="20">
        <v>761.59430599999996</v>
      </c>
      <c r="F172" s="49">
        <f>IFERROR(SUM(C172:E172),IF(Data!$B$2="",0,"-"))</f>
        <v>1627.359502</v>
      </c>
      <c r="G172" s="50">
        <f>IFERROR(F172-Annex!$B$10,IF(Data!$B$2="",0,"-"))</f>
        <v>321.20150200000012</v>
      </c>
      <c r="H172" s="50">
        <f>IFERROR(-14000*(G172-INDEX(G:G,IFERROR(MATCH($B172-Annex!$B$11/60,$B:$B),2)))/(60*($B172-INDEX($B:$B,IFERROR(MATCH($B172-Annex!$B$11/60,$B:$B),2)))),IF(Data!$B$2="",0,"-"))</f>
        <v>654.61240382515257</v>
      </c>
      <c r="I172" s="50">
        <f>IFERROR(AVERAGE(INDEX(K:K,IFERROR(MATCH($B172-Annex!$B$4/60,$B:$B),2)):K172),IF(Data!$B$2="",0,"-"))</f>
        <v>6.8823396774450414</v>
      </c>
      <c r="J172" s="50">
        <f>IFERROR(AVERAGE(INDEX(L:L,IFERROR(MATCH($B172-Annex!$B$4/60,$B:$B),2)):L172),IF(Data!$B$2="",0,"-"))</f>
        <v>3.6838946537319175</v>
      </c>
      <c r="K172" s="50">
        <f>IFERROR((5.670373*10^-8*(M172+273.15)^4+((Annex!$B$5+Annex!$B$6)*(M172-O172)+Annex!$B$7*(M172-INDEX(M:M,IFERROR(MATCH($B172-Annex!$B$9/60,$B:$B),2)))/(60*($B172-INDEX($B:$B,IFERROR(MATCH($B172-Annex!$B$9/60,$B:$B),2)))))/Annex!$B$8)/1000,IF(Data!$B$2="",0,"-"))</f>
        <v>7.3707441072971385</v>
      </c>
      <c r="L172" s="50">
        <f>IFERROR((5.670373*10^-8*(N172+273.15)^4+((Annex!$B$5+Annex!$B$6)*(N172-O172)+Annex!$B$7*(N172-INDEX(N:N,IFERROR(MATCH($B172-Annex!$B$9/60,$B:$B),2)))/(60*($B172-INDEX($B:$B,IFERROR(MATCH($B172-Annex!$B$9/60,$B:$B),2)))))/Annex!$B$8)/1000,IF(Data!$B$2="",0,"-"))</f>
        <v>3.9575624636785989</v>
      </c>
      <c r="M172" s="20">
        <v>206.16200000000001</v>
      </c>
      <c r="N172" s="20">
        <v>166.07300000000001</v>
      </c>
      <c r="O172" s="20">
        <v>171.04400000000001</v>
      </c>
      <c r="P172" s="50">
        <f>IFERROR(AVERAGE(INDEX(R:R,IFERROR(MATCH($B172-Annex!$B$4/60,$B:$B),2)):R172),IF(Data!$B$2="",0,"-"))</f>
        <v>0.26417290908921859</v>
      </c>
      <c r="Q172" s="50">
        <f>IFERROR(AVERAGE(INDEX(S:S,IFERROR(MATCH($B172-Annex!$B$4/60,$B:$B),2)):S172),IF(Data!$B$2="",0,"-"))</f>
        <v>-0.20618934013986775</v>
      </c>
      <c r="R172" s="50">
        <f>IFERROR((5.670373*10^-8*(T172+273.15)^4+((Annex!$B$5+Annex!$B$6)*(T172-V172)+Annex!$B$7*(T172-INDEX(T:T,IFERROR(MATCH($B172-Annex!$B$9/60,$B:$B),2)))/(60*($B172-INDEX($B:$B,IFERROR(MATCH($B172-Annex!$B$9/60,$B:$B),2)))))/Annex!$B$8)/1000,IF(Data!$B$2="",0,"-"))</f>
        <v>0.3402503806471634</v>
      </c>
      <c r="S172" s="50">
        <f>IFERROR((5.670373*10^-8*(U172+273.15)^4+((Annex!$B$5+Annex!$B$6)*(U172-V172)+Annex!$B$7*(U172-INDEX(U:U,IFERROR(MATCH($B172-Annex!$B$9/60,$B:$B),2)))/(60*($B172-INDEX($B:$B,IFERROR(MATCH($B172-Annex!$B$9/60,$B:$B),2)))))/Annex!$B$8)/1000,IF(Data!$B$2="",0,"-"))</f>
        <v>-0.14015522119768889</v>
      </c>
      <c r="T172" s="20">
        <v>72.224000000000004</v>
      </c>
      <c r="U172" s="20">
        <v>65.010000000000005</v>
      </c>
      <c r="V172" s="20">
        <v>92.558999999999997</v>
      </c>
      <c r="W172" s="20">
        <v>761.96199999999999</v>
      </c>
      <c r="X172" s="20">
        <v>661.15</v>
      </c>
      <c r="Y172" s="20">
        <v>678.25800000000004</v>
      </c>
      <c r="Z172" s="20">
        <v>9.8999999999999993E+37</v>
      </c>
      <c r="AA172" s="20">
        <v>600.74900000000002</v>
      </c>
      <c r="AB172" s="20">
        <v>499.62099999999998</v>
      </c>
      <c r="AC172" s="20">
        <v>411.57400000000001</v>
      </c>
      <c r="AD172" s="20">
        <v>890.49199999999996</v>
      </c>
      <c r="AE172" s="20">
        <v>708.72799999999995</v>
      </c>
      <c r="AF172" s="20">
        <v>243.30600000000001</v>
      </c>
      <c r="AG172" s="20">
        <v>116.033</v>
      </c>
      <c r="AH172" s="20">
        <v>105.334</v>
      </c>
      <c r="AI172" s="20">
        <v>85.048000000000002</v>
      </c>
    </row>
    <row r="173" spans="1:35" x14ac:dyDescent="0.3">
      <c r="A173" s="5">
        <v>172</v>
      </c>
      <c r="B173" s="19">
        <v>15.851666674716398</v>
      </c>
      <c r="C173" s="20">
        <v>439.30740100000003</v>
      </c>
      <c r="D173" s="20">
        <v>426.17945400000002</v>
      </c>
      <c r="E173" s="20">
        <v>761.38381600000002</v>
      </c>
      <c r="F173" s="49">
        <f>IFERROR(SUM(C173:E173),IF(Data!$B$2="",0,"-"))</f>
        <v>1626.8706710000001</v>
      </c>
      <c r="G173" s="50">
        <f>IFERROR(F173-Annex!$B$10,IF(Data!$B$2="",0,"-"))</f>
        <v>320.71267100000023</v>
      </c>
      <c r="H173" s="50">
        <f>IFERROR(-14000*(G173-INDEX(G:G,IFERROR(MATCH($B173-Annex!$B$11/60,$B:$B),2)))/(60*($B173-INDEX($B:$B,IFERROR(MATCH($B173-Annex!$B$11/60,$B:$B),2)))),IF(Data!$B$2="",0,"-"))</f>
        <v>709.14992639662501</v>
      </c>
      <c r="I173" s="50">
        <f>IFERROR(AVERAGE(INDEX(K:K,IFERROR(MATCH($B173-Annex!$B$4/60,$B:$B),2)):K173),IF(Data!$B$2="",0,"-"))</f>
        <v>7.0521345143062399</v>
      </c>
      <c r="J173" s="50">
        <f>IFERROR(AVERAGE(INDEX(L:L,IFERROR(MATCH($B173-Annex!$B$4/60,$B:$B),2)):L173),IF(Data!$B$2="",0,"-"))</f>
        <v>3.7665563959929327</v>
      </c>
      <c r="K173" s="50">
        <f>IFERROR((5.670373*10^-8*(M173+273.15)^4+((Annex!$B$5+Annex!$B$6)*(M173-O173)+Annex!$B$7*(M173-INDEX(M:M,IFERROR(MATCH($B173-Annex!$B$9/60,$B:$B),2)))/(60*($B173-INDEX($B:$B,IFERROR(MATCH($B173-Annex!$B$9/60,$B:$B),2)))))/Annex!$B$8)/1000,IF(Data!$B$2="",0,"-"))</f>
        <v>7.5569189748896965</v>
      </c>
      <c r="L173" s="50">
        <f>IFERROR((5.670373*10^-8*(N173+273.15)^4+((Annex!$B$5+Annex!$B$6)*(N173-O173)+Annex!$B$7*(N173-INDEX(N:N,IFERROR(MATCH($B173-Annex!$B$9/60,$B:$B),2)))/(60*($B173-INDEX($B:$B,IFERROR(MATCH($B173-Annex!$B$9/60,$B:$B),2)))))/Annex!$B$8)/1000,IF(Data!$B$2="",0,"-"))</f>
        <v>3.8860362768546435</v>
      </c>
      <c r="M173" s="20">
        <v>208.53399999999999</v>
      </c>
      <c r="N173" s="20">
        <v>167.91399999999999</v>
      </c>
      <c r="O173" s="20">
        <v>172.64500000000001</v>
      </c>
      <c r="P173" s="50">
        <f>IFERROR(AVERAGE(INDEX(R:R,IFERROR(MATCH($B173-Annex!$B$4/60,$B:$B),2)):R173),IF(Data!$B$2="",0,"-"))</f>
        <v>0.28432370707059779</v>
      </c>
      <c r="Q173" s="50">
        <f>IFERROR(AVERAGE(INDEX(S:S,IFERROR(MATCH($B173-Annex!$B$4/60,$B:$B),2)):S173),IF(Data!$B$2="",0,"-"))</f>
        <v>-0.18614770751185522</v>
      </c>
      <c r="R173" s="50">
        <f>IFERROR((5.670373*10^-8*(T173+273.15)^4+((Annex!$B$5+Annex!$B$6)*(T173-V173)+Annex!$B$7*(T173-INDEX(T:T,IFERROR(MATCH($B173-Annex!$B$9/60,$B:$B),2)))/(60*($B173-INDEX($B:$B,IFERROR(MATCH($B173-Annex!$B$9/60,$B:$B),2)))))/Annex!$B$8)/1000,IF(Data!$B$2="",0,"-"))</f>
        <v>0.35214831817096159</v>
      </c>
      <c r="S173" s="50">
        <f>IFERROR((5.670373*10^-8*(U173+273.15)^4+((Annex!$B$5+Annex!$B$6)*(U173-V173)+Annex!$B$7*(U173-INDEX(U:U,IFERROR(MATCH($B173-Annex!$B$9/60,$B:$B),2)))/(60*($B173-INDEX($B:$B,IFERROR(MATCH($B173-Annex!$B$9/60,$B:$B),2)))))/Annex!$B$8)/1000,IF(Data!$B$2="",0,"-"))</f>
        <v>-0.13046848207118331</v>
      </c>
      <c r="T173" s="20">
        <v>72.88</v>
      </c>
      <c r="U173" s="20">
        <v>65.647999999999996</v>
      </c>
      <c r="V173" s="20">
        <v>92.966999999999999</v>
      </c>
      <c r="W173" s="20">
        <v>765.52599999999995</v>
      </c>
      <c r="X173" s="20">
        <v>669.43600000000004</v>
      </c>
      <c r="Y173" s="20">
        <v>683.72900000000004</v>
      </c>
      <c r="Z173" s="20">
        <v>9.8999999999999993E+37</v>
      </c>
      <c r="AA173" s="20">
        <v>593.16200000000003</v>
      </c>
      <c r="AB173" s="20">
        <v>481.42899999999997</v>
      </c>
      <c r="AC173" s="20">
        <v>408.072</v>
      </c>
      <c r="AD173" s="20">
        <v>890.76700000000005</v>
      </c>
      <c r="AE173" s="20">
        <v>709.221</v>
      </c>
      <c r="AF173" s="20">
        <v>234.09</v>
      </c>
      <c r="AG173" s="20">
        <v>116.98699999999999</v>
      </c>
      <c r="AH173" s="20">
        <v>106.155</v>
      </c>
      <c r="AI173" s="20">
        <v>85.331000000000003</v>
      </c>
    </row>
    <row r="174" spans="1:35" x14ac:dyDescent="0.3">
      <c r="A174" s="5">
        <v>173</v>
      </c>
      <c r="B174" s="19">
        <v>15.950166672701016</v>
      </c>
      <c r="C174" s="20">
        <v>439.18045999999998</v>
      </c>
      <c r="D174" s="20">
        <v>425.99601200000001</v>
      </c>
      <c r="E174" s="20">
        <v>761.08070499999997</v>
      </c>
      <c r="F174" s="49">
        <f>IFERROR(SUM(C174:E174),IF(Data!$B$2="",0,"-"))</f>
        <v>1626.257177</v>
      </c>
      <c r="G174" s="50">
        <f>IFERROR(F174-Annex!$B$10,IF(Data!$B$2="",0,"-"))</f>
        <v>320.09917700000005</v>
      </c>
      <c r="H174" s="50">
        <f>IFERROR(-14000*(G174-INDEX(G:G,IFERROR(MATCH($B174-Annex!$B$11/60,$B:$B),2)))/(60*($B174-INDEX($B:$B,IFERROR(MATCH($B174-Annex!$B$11/60,$B:$B),2)))),IF(Data!$B$2="",0,"-"))</f>
        <v>809.55565167134307</v>
      </c>
      <c r="I174" s="50">
        <f>IFERROR(AVERAGE(INDEX(K:K,IFERROR(MATCH($B174-Annex!$B$4/60,$B:$B),2)):K174),IF(Data!$B$2="",0,"-"))</f>
        <v>7.2267586834106927</v>
      </c>
      <c r="J174" s="50">
        <f>IFERROR(AVERAGE(INDEX(L:L,IFERROR(MATCH($B174-Annex!$B$4/60,$B:$B),2)):L174),IF(Data!$B$2="",0,"-"))</f>
        <v>3.8420008901630163</v>
      </c>
      <c r="K174" s="50">
        <f>IFERROR((5.670373*10^-8*(M174+273.15)^4+((Annex!$B$5+Annex!$B$6)*(M174-O174)+Annex!$B$7*(M174-INDEX(M:M,IFERROR(MATCH($B174-Annex!$B$9/60,$B:$B),2)))/(60*($B174-INDEX($B:$B,IFERROR(MATCH($B174-Annex!$B$9/60,$B:$B),2)))))/Annex!$B$8)/1000,IF(Data!$B$2="",0,"-"))</f>
        <v>7.733711258023968</v>
      </c>
      <c r="L174" s="50">
        <f>IFERROR((5.670373*10^-8*(N174+273.15)^4+((Annex!$B$5+Annex!$B$6)*(N174-O174)+Annex!$B$7*(N174-INDEX(N:N,IFERROR(MATCH($B174-Annex!$B$9/60,$B:$B),2)))/(60*($B174-INDEX($B:$B,IFERROR(MATCH($B174-Annex!$B$9/60,$B:$B),2)))))/Annex!$B$8)/1000,IF(Data!$B$2="",0,"-"))</f>
        <v>3.9946576328444898</v>
      </c>
      <c r="M174" s="20">
        <v>211.36600000000001</v>
      </c>
      <c r="N174" s="20">
        <v>170.25200000000001</v>
      </c>
      <c r="O174" s="20">
        <v>173.952</v>
      </c>
      <c r="P174" s="50">
        <f>IFERROR(AVERAGE(INDEX(R:R,IFERROR(MATCH($B174-Annex!$B$4/60,$B:$B),2)):R174),IF(Data!$B$2="",0,"-"))</f>
        <v>0.3137943941697201</v>
      </c>
      <c r="Q174" s="50">
        <f>IFERROR(AVERAGE(INDEX(S:S,IFERROR(MATCH($B174-Annex!$B$4/60,$B:$B),2)):S174),IF(Data!$B$2="",0,"-"))</f>
        <v>-0.15687788185639362</v>
      </c>
      <c r="R174" s="50">
        <f>IFERROR((5.670373*10^-8*(T174+273.15)^4+((Annex!$B$5+Annex!$B$6)*(T174-V174)+Annex!$B$7*(T174-INDEX(T:T,IFERROR(MATCH($B174-Annex!$B$9/60,$B:$B),2)))/(60*($B174-INDEX($B:$B,IFERROR(MATCH($B174-Annex!$B$9/60,$B:$B),2)))))/Annex!$B$8)/1000,IF(Data!$B$2="",0,"-"))</f>
        <v>0.39961893779603253</v>
      </c>
      <c r="S174" s="50">
        <f>IFERROR((5.670373*10^-8*(U174+273.15)^4+((Annex!$B$5+Annex!$B$6)*(U174-V174)+Annex!$B$7*(U174-INDEX(U:U,IFERROR(MATCH($B174-Annex!$B$9/60,$B:$B),2)))/(60*($B174-INDEX($B:$B,IFERROR(MATCH($B174-Annex!$B$9/60,$B:$B),2)))))/Annex!$B$8)/1000,IF(Data!$B$2="",0,"-"))</f>
        <v>-5.266285970347883E-2</v>
      </c>
      <c r="T174" s="20">
        <v>73.677000000000007</v>
      </c>
      <c r="U174" s="20">
        <v>66.498999999999995</v>
      </c>
      <c r="V174" s="20">
        <v>93.588999999999999</v>
      </c>
      <c r="W174" s="20">
        <v>732.38300000000004</v>
      </c>
      <c r="X174" s="20">
        <v>668.35199999999998</v>
      </c>
      <c r="Y174" s="20">
        <v>655.98199999999997</v>
      </c>
      <c r="Z174" s="20">
        <v>9.8999999999999993E+37</v>
      </c>
      <c r="AA174" s="20">
        <v>542.90499999999997</v>
      </c>
      <c r="AB174" s="20">
        <v>431.00200000000001</v>
      </c>
      <c r="AC174" s="20">
        <v>384.32299999999998</v>
      </c>
      <c r="AD174" s="20">
        <v>894.33100000000002</v>
      </c>
      <c r="AE174" s="20">
        <v>713.60900000000004</v>
      </c>
      <c r="AF174" s="20">
        <v>225.048</v>
      </c>
      <c r="AG174" s="20">
        <v>118.246</v>
      </c>
      <c r="AH174" s="20">
        <v>107.67400000000001</v>
      </c>
      <c r="AI174" s="20">
        <v>85.738</v>
      </c>
    </row>
    <row r="175" spans="1:35" x14ac:dyDescent="0.3">
      <c r="A175" s="5">
        <v>174</v>
      </c>
      <c r="B175" s="19">
        <v>16.034999998519197</v>
      </c>
      <c r="C175" s="20">
        <v>439.09974999999997</v>
      </c>
      <c r="D175" s="20">
        <v>426.00021900000002</v>
      </c>
      <c r="E175" s="20">
        <v>761.41327999999999</v>
      </c>
      <c r="F175" s="49">
        <f>IFERROR(SUM(C175:E175),IF(Data!$B$2="",0,"-"))</f>
        <v>1626.5132490000001</v>
      </c>
      <c r="G175" s="50">
        <f>IFERROR(F175-Annex!$B$10,IF(Data!$B$2="",0,"-"))</f>
        <v>320.35524900000019</v>
      </c>
      <c r="H175" s="50">
        <f>IFERROR(-14000*(G175-INDEX(G:G,IFERROR(MATCH($B175-Annex!$B$11/60,$B:$B),2)))/(60*($B175-INDEX($B:$B,IFERROR(MATCH($B175-Annex!$B$11/60,$B:$B),2)))),IF(Data!$B$2="",0,"-"))</f>
        <v>691.22570815650727</v>
      </c>
      <c r="I175" s="50">
        <f>IFERROR(AVERAGE(INDEX(K:K,IFERROR(MATCH($B175-Annex!$B$4/60,$B:$B),2)):K175),IF(Data!$B$2="",0,"-"))</f>
        <v>7.3901301502837198</v>
      </c>
      <c r="J175" s="50">
        <f>IFERROR(AVERAGE(INDEX(L:L,IFERROR(MATCH($B175-Annex!$B$4/60,$B:$B),2)):L175),IF(Data!$B$2="",0,"-"))</f>
        <v>3.9109875919384662</v>
      </c>
      <c r="K175" s="50">
        <f>IFERROR((5.670373*10^-8*(M175+273.15)^4+((Annex!$B$5+Annex!$B$6)*(M175-O175)+Annex!$B$7*(M175-INDEX(M:M,IFERROR(MATCH($B175-Annex!$B$9/60,$B:$B),2)))/(60*($B175-INDEX($B:$B,IFERROR(MATCH($B175-Annex!$B$9/60,$B:$B),2)))))/Annex!$B$8)/1000,IF(Data!$B$2="",0,"-"))</f>
        <v>7.8022954551821835</v>
      </c>
      <c r="L175" s="50">
        <f>IFERROR((5.670373*10^-8*(N175+273.15)^4+((Annex!$B$5+Annex!$B$6)*(N175-O175)+Annex!$B$7*(N175-INDEX(N:N,IFERROR(MATCH($B175-Annex!$B$9/60,$B:$B),2)))/(60*($B175-INDEX($B:$B,IFERROR(MATCH($B175-Annex!$B$9/60,$B:$B),2)))))/Annex!$B$8)/1000,IF(Data!$B$2="",0,"-"))</f>
        <v>4.0420435208415233</v>
      </c>
      <c r="M175" s="20">
        <v>213.86699999999999</v>
      </c>
      <c r="N175" s="20">
        <v>172.27699999999999</v>
      </c>
      <c r="O175" s="20">
        <v>177.12</v>
      </c>
      <c r="P175" s="50">
        <f>IFERROR(AVERAGE(INDEX(R:R,IFERROR(MATCH($B175-Annex!$B$4/60,$B:$B),2)):R175),IF(Data!$B$2="",0,"-"))</f>
        <v>0.33906240336931592</v>
      </c>
      <c r="Q175" s="50">
        <f>IFERROR(AVERAGE(INDEX(S:S,IFERROR(MATCH($B175-Annex!$B$4/60,$B:$B),2)):S175),IF(Data!$B$2="",0,"-"))</f>
        <v>-0.13463681899289867</v>
      </c>
      <c r="R175" s="50">
        <f>IFERROR((5.670373*10^-8*(T175+273.15)^4+((Annex!$B$5+Annex!$B$6)*(T175-V175)+Annex!$B$7*(T175-INDEX(T:T,IFERROR(MATCH($B175-Annex!$B$9/60,$B:$B),2)))/(60*($B175-INDEX($B:$B,IFERROR(MATCH($B175-Annex!$B$9/60,$B:$B),2)))))/Annex!$B$8)/1000,IF(Data!$B$2="",0,"-"))</f>
        <v>0.4182927834672609</v>
      </c>
      <c r="S175" s="50">
        <f>IFERROR((5.670373*10^-8*(U175+273.15)^4+((Annex!$B$5+Annex!$B$6)*(U175-V175)+Annex!$B$7*(U175-INDEX(U:U,IFERROR(MATCH($B175-Annex!$B$9/60,$B:$B),2)))/(60*($B175-INDEX($B:$B,IFERROR(MATCH($B175-Annex!$B$9/60,$B:$B),2)))))/Annex!$B$8)/1000,IF(Data!$B$2="",0,"-"))</f>
        <v>-5.4156200689884824E-2</v>
      </c>
      <c r="T175" s="20">
        <v>74.385000000000005</v>
      </c>
      <c r="U175" s="20">
        <v>67.155000000000001</v>
      </c>
      <c r="V175" s="20">
        <v>94.424000000000007</v>
      </c>
      <c r="W175" s="20">
        <v>714.63199999999995</v>
      </c>
      <c r="X175" s="20">
        <v>662.96600000000001</v>
      </c>
      <c r="Y175" s="20">
        <v>658.72299999999996</v>
      </c>
      <c r="Z175" s="20">
        <v>9.8999999999999993E+37</v>
      </c>
      <c r="AA175" s="20">
        <v>589.95799999999997</v>
      </c>
      <c r="AB175" s="20">
        <v>495.94900000000001</v>
      </c>
      <c r="AC175" s="20">
        <v>421.18200000000002</v>
      </c>
      <c r="AD175" s="20">
        <v>897.27800000000002</v>
      </c>
      <c r="AE175" s="20">
        <v>721.327</v>
      </c>
      <c r="AF175" s="20">
        <v>221.67699999999999</v>
      </c>
      <c r="AG175" s="20">
        <v>119.182</v>
      </c>
      <c r="AH175" s="20">
        <v>108.621</v>
      </c>
      <c r="AI175" s="20">
        <v>86.466999999999999</v>
      </c>
    </row>
    <row r="176" spans="1:35" x14ac:dyDescent="0.3">
      <c r="A176" s="5">
        <v>175</v>
      </c>
      <c r="B176" s="19">
        <v>16.12016667262651</v>
      </c>
      <c r="C176" s="20">
        <v>438.91479299999997</v>
      </c>
      <c r="D176" s="20">
        <v>425.925321</v>
      </c>
      <c r="E176" s="20">
        <v>760.88367900000003</v>
      </c>
      <c r="F176" s="49">
        <f>IFERROR(SUM(C176:E176),IF(Data!$B$2="",0,"-"))</f>
        <v>1625.7237930000001</v>
      </c>
      <c r="G176" s="50">
        <f>IFERROR(F176-Annex!$B$10,IF(Data!$B$2="",0,"-"))</f>
        <v>319.56579300000021</v>
      </c>
      <c r="H176" s="50">
        <f>IFERROR(-14000*(G176-INDEX(G:G,IFERROR(MATCH($B176-Annex!$B$11/60,$B:$B),2)))/(60*($B176-INDEX($B:$B,IFERROR(MATCH($B176-Annex!$B$11/60,$B:$B),2)))),IF(Data!$B$2="",0,"-"))</f>
        <v>814.73407074478712</v>
      </c>
      <c r="I176" s="50">
        <f>IFERROR(AVERAGE(INDEX(K:K,IFERROR(MATCH($B176-Annex!$B$4/60,$B:$B),2)):K176),IF(Data!$B$2="",0,"-"))</f>
        <v>7.5402236905901985</v>
      </c>
      <c r="J176" s="50">
        <f>IFERROR(AVERAGE(INDEX(L:L,IFERROR(MATCH($B176-Annex!$B$4/60,$B:$B),2)):L176),IF(Data!$B$2="",0,"-"))</f>
        <v>3.9716729978801117</v>
      </c>
      <c r="K176" s="50">
        <f>IFERROR((5.670373*10^-8*(M176+273.15)^4+((Annex!$B$5+Annex!$B$6)*(M176-O176)+Annex!$B$7*(M176-INDEX(M:M,IFERROR(MATCH($B176-Annex!$B$9/60,$B:$B),2)))/(60*($B176-INDEX($B:$B,IFERROR(MATCH($B176-Annex!$B$9/60,$B:$B),2)))))/Annex!$B$8)/1000,IF(Data!$B$2="",0,"-"))</f>
        <v>7.9003699603753157</v>
      </c>
      <c r="L176" s="50">
        <f>IFERROR((5.670373*10^-8*(N176+273.15)^4+((Annex!$B$5+Annex!$B$6)*(N176-O176)+Annex!$B$7*(N176-INDEX(N:N,IFERROR(MATCH($B176-Annex!$B$9/60,$B:$B),2)))/(60*($B176-INDEX($B:$B,IFERROR(MATCH($B176-Annex!$B$9/60,$B:$B),2)))))/Annex!$B$8)/1000,IF(Data!$B$2="",0,"-"))</f>
        <v>4.1402624886580046</v>
      </c>
      <c r="M176" s="20">
        <v>216.29</v>
      </c>
      <c r="N176" s="20">
        <v>174.357</v>
      </c>
      <c r="O176" s="20">
        <v>178.74299999999999</v>
      </c>
      <c r="P176" s="50">
        <f>IFERROR(AVERAGE(INDEX(R:R,IFERROR(MATCH($B176-Annex!$B$4/60,$B:$B),2)):R176),IF(Data!$B$2="",0,"-"))</f>
        <v>0.35563172143726163</v>
      </c>
      <c r="Q176" s="50">
        <f>IFERROR(AVERAGE(INDEX(S:S,IFERROR(MATCH($B176-Annex!$B$4/60,$B:$B),2)):S176),IF(Data!$B$2="",0,"-"))</f>
        <v>-0.11977264161012083</v>
      </c>
      <c r="R176" s="50">
        <f>IFERROR((5.670373*10^-8*(T176+273.15)^4+((Annex!$B$5+Annex!$B$6)*(T176-V176)+Annex!$B$7*(T176-INDEX(T:T,IFERROR(MATCH($B176-Annex!$B$9/60,$B:$B),2)))/(60*($B176-INDEX($B:$B,IFERROR(MATCH($B176-Annex!$B$9/60,$B:$B),2)))))/Annex!$B$8)/1000,IF(Data!$B$2="",0,"-"))</f>
        <v>0.37015090860113292</v>
      </c>
      <c r="S176" s="50">
        <f>IFERROR((5.670373*10^-8*(U176+273.15)^4+((Annex!$B$5+Annex!$B$6)*(U176-V176)+Annex!$B$7*(U176-INDEX(U:U,IFERROR(MATCH($B176-Annex!$B$9/60,$B:$B),2)))/(60*($B176-INDEX($B:$B,IFERROR(MATCH($B176-Annex!$B$9/60,$B:$B),2)))))/Annex!$B$8)/1000,IF(Data!$B$2="",0,"-"))</f>
        <v>-0.13040972481823918</v>
      </c>
      <c r="T176" s="20">
        <v>75.058000000000007</v>
      </c>
      <c r="U176" s="20">
        <v>67.828000000000003</v>
      </c>
      <c r="V176" s="20">
        <v>95.933999999999997</v>
      </c>
      <c r="W176" s="20">
        <v>700.41399999999999</v>
      </c>
      <c r="X176" s="20">
        <v>674.84199999999998</v>
      </c>
      <c r="Y176" s="20">
        <v>671.30799999999999</v>
      </c>
      <c r="Z176" s="20">
        <v>9.8999999999999993E+37</v>
      </c>
      <c r="AA176" s="20">
        <v>604.85699999999997</v>
      </c>
      <c r="AB176" s="20">
        <v>507.41399999999999</v>
      </c>
      <c r="AC176" s="20">
        <v>417.13</v>
      </c>
      <c r="AD176" s="20">
        <v>907.649</v>
      </c>
      <c r="AE176" s="20">
        <v>724.34799999999996</v>
      </c>
      <c r="AF176" s="20">
        <v>219.31299999999999</v>
      </c>
      <c r="AG176" s="20">
        <v>120.53100000000001</v>
      </c>
      <c r="AH176" s="20">
        <v>109.407</v>
      </c>
      <c r="AI176" s="20">
        <v>87.426000000000002</v>
      </c>
    </row>
    <row r="177" spans="1:35" x14ac:dyDescent="0.3">
      <c r="A177" s="5">
        <v>176</v>
      </c>
      <c r="B177" s="19">
        <v>16.205833337735385</v>
      </c>
      <c r="C177" s="20">
        <v>438.78868599999998</v>
      </c>
      <c r="D177" s="20">
        <v>425.80077599999998</v>
      </c>
      <c r="E177" s="20">
        <v>760.70770900000002</v>
      </c>
      <c r="F177" s="49">
        <f>IFERROR(SUM(C177:E177),IF(Data!$B$2="",0,"-"))</f>
        <v>1625.2971709999999</v>
      </c>
      <c r="G177" s="50">
        <f>IFERROR(F177-Annex!$B$10,IF(Data!$B$2="",0,"-"))</f>
        <v>319.13917100000003</v>
      </c>
      <c r="H177" s="50">
        <f>IFERROR(-14000*(G177-INDEX(G:G,IFERROR(MATCH($B177-Annex!$B$11/60,$B:$B),2)))/(60*($B177-INDEX($B:$B,IFERROR(MATCH($B177-Annex!$B$11/60,$B:$B),2)))),IF(Data!$B$2="",0,"-"))</f>
        <v>865.58030395171284</v>
      </c>
      <c r="I177" s="50">
        <f>IFERROR(AVERAGE(INDEX(K:K,IFERROR(MATCH($B177-Annex!$B$4/60,$B:$B),2)):K177),IF(Data!$B$2="",0,"-"))</f>
        <v>7.6536771595687281</v>
      </c>
      <c r="J177" s="50">
        <f>IFERROR(AVERAGE(INDEX(L:L,IFERROR(MATCH($B177-Annex!$B$4/60,$B:$B),2)):L177),IF(Data!$B$2="",0,"-"))</f>
        <v>4.0193060755085179</v>
      </c>
      <c r="K177" s="50">
        <f>IFERROR((5.670373*10^-8*(M177+273.15)^4+((Annex!$B$5+Annex!$B$6)*(M177-O177)+Annex!$B$7*(M177-INDEX(M:M,IFERROR(MATCH($B177-Annex!$B$9/60,$B:$B),2)))/(60*($B177-INDEX($B:$B,IFERROR(MATCH($B177-Annex!$B$9/60,$B:$B),2)))))/Annex!$B$8)/1000,IF(Data!$B$2="",0,"-"))</f>
        <v>7.9377874472371843</v>
      </c>
      <c r="L177" s="50">
        <f>IFERROR((5.670373*10^-8*(N177+273.15)^4+((Annex!$B$5+Annex!$B$6)*(N177-O177)+Annex!$B$7*(N177-INDEX(N:N,IFERROR(MATCH($B177-Annex!$B$9/60,$B:$B),2)))/(60*($B177-INDEX($B:$B,IFERROR(MATCH($B177-Annex!$B$9/60,$B:$B),2)))))/Annex!$B$8)/1000,IF(Data!$B$2="",0,"-"))</f>
        <v>4.1766395262320355</v>
      </c>
      <c r="M177" s="20">
        <v>218.82599999999999</v>
      </c>
      <c r="N177" s="20">
        <v>176.501</v>
      </c>
      <c r="O177" s="20">
        <v>181.92099999999999</v>
      </c>
      <c r="P177" s="50">
        <f>IFERROR(AVERAGE(INDEX(R:R,IFERROR(MATCH($B177-Annex!$B$4/60,$B:$B),2)):R177),IF(Data!$B$2="",0,"-"))</f>
        <v>0.36607970761914854</v>
      </c>
      <c r="Q177" s="50">
        <f>IFERROR(AVERAGE(INDEX(S:S,IFERROR(MATCH($B177-Annex!$B$4/60,$B:$B),2)):S177),IF(Data!$B$2="",0,"-"))</f>
        <v>-0.10437522857539873</v>
      </c>
      <c r="R177" s="50">
        <f>IFERROR((5.670373*10^-8*(T177+273.15)^4+((Annex!$B$5+Annex!$B$6)*(T177-V177)+Annex!$B$7*(T177-INDEX(T:T,IFERROR(MATCH($B177-Annex!$B$9/60,$B:$B),2)))/(60*($B177-INDEX($B:$B,IFERROR(MATCH($B177-Annex!$B$9/60,$B:$B),2)))))/Annex!$B$8)/1000,IF(Data!$B$2="",0,"-"))</f>
        <v>0.3787853961794227</v>
      </c>
      <c r="S177" s="50">
        <f>IFERROR((5.670373*10^-8*(U177+273.15)^4+((Annex!$B$5+Annex!$B$6)*(U177-V177)+Annex!$B$7*(U177-INDEX(U:U,IFERROR(MATCH($B177-Annex!$B$9/60,$B:$B),2)))/(60*($B177-INDEX($B:$B,IFERROR(MATCH($B177-Annex!$B$9/60,$B:$B),2)))))/Annex!$B$8)/1000,IF(Data!$B$2="",0,"-"))</f>
        <v>-6.4223946336102247E-2</v>
      </c>
      <c r="T177" s="20">
        <v>75.738</v>
      </c>
      <c r="U177" s="20">
        <v>68.561999999999998</v>
      </c>
      <c r="V177" s="20">
        <v>96.26</v>
      </c>
      <c r="W177" s="20">
        <v>701.93299999999999</v>
      </c>
      <c r="X177" s="20">
        <v>672.71500000000003</v>
      </c>
      <c r="Y177" s="20">
        <v>652.89800000000002</v>
      </c>
      <c r="Z177" s="20">
        <v>9.8999999999999993E+37</v>
      </c>
      <c r="AA177" s="20">
        <v>593.96600000000001</v>
      </c>
      <c r="AB177" s="20">
        <v>492.02499999999998</v>
      </c>
      <c r="AC177" s="20">
        <v>406.66800000000001</v>
      </c>
      <c r="AD177" s="20">
        <v>913.01300000000003</v>
      </c>
      <c r="AE177" s="20">
        <v>733.15099999999995</v>
      </c>
      <c r="AF177" s="20">
        <v>218.99100000000001</v>
      </c>
      <c r="AG177" s="20">
        <v>121.905</v>
      </c>
      <c r="AH177" s="20">
        <v>110.539</v>
      </c>
      <c r="AI177" s="20">
        <v>88.462999999999994</v>
      </c>
    </row>
    <row r="178" spans="1:35" x14ac:dyDescent="0.3">
      <c r="A178" s="5">
        <v>177</v>
      </c>
      <c r="B178" s="19">
        <v>16.289333333261311</v>
      </c>
      <c r="C178" s="20">
        <v>438.682749</v>
      </c>
      <c r="D178" s="20">
        <v>425.683809</v>
      </c>
      <c r="E178" s="20">
        <v>760.42733499999997</v>
      </c>
      <c r="F178" s="49">
        <f>IFERROR(SUM(C178:E178),IF(Data!$B$2="",0,"-"))</f>
        <v>1624.793893</v>
      </c>
      <c r="G178" s="50">
        <f>IFERROR(F178-Annex!$B$10,IF(Data!$B$2="",0,"-"))</f>
        <v>318.63589300000012</v>
      </c>
      <c r="H178" s="50">
        <f>IFERROR(-14000*(G178-INDEX(G:G,IFERROR(MATCH($B178-Annex!$B$11/60,$B:$B),2)))/(60*($B178-INDEX($B:$B,IFERROR(MATCH($B178-Annex!$B$11/60,$B:$B),2)))),IF(Data!$B$2="",0,"-"))</f>
        <v>967.47898994076706</v>
      </c>
      <c r="I178" s="50">
        <f>IFERROR(AVERAGE(INDEX(K:K,IFERROR(MATCH($B178-Annex!$B$4/60,$B:$B),2)):K178),IF(Data!$B$2="",0,"-"))</f>
        <v>7.8008683418269937</v>
      </c>
      <c r="J178" s="50">
        <f>IFERROR(AVERAGE(INDEX(L:L,IFERROR(MATCH($B178-Annex!$B$4/60,$B:$B),2)):L178),IF(Data!$B$2="",0,"-"))</f>
        <v>4.0842491039873137</v>
      </c>
      <c r="K178" s="50">
        <f>IFERROR((5.670373*10^-8*(M178+273.15)^4+((Annex!$B$5+Annex!$B$6)*(M178-O178)+Annex!$B$7*(M178-INDEX(M:M,IFERROR(MATCH($B178-Annex!$B$9/60,$B:$B),2)))/(60*($B178-INDEX($B:$B,IFERROR(MATCH($B178-Annex!$B$9/60,$B:$B),2)))))/Annex!$B$8)/1000,IF(Data!$B$2="",0,"-"))</f>
        <v>8.3042511897834732</v>
      </c>
      <c r="L178" s="50">
        <f>IFERROR((5.670373*10^-8*(N178+273.15)^4+((Annex!$B$5+Annex!$B$6)*(N178-O178)+Annex!$B$7*(N178-INDEX(N:N,IFERROR(MATCH($B178-Annex!$B$9/60,$B:$B),2)))/(60*($B178-INDEX($B:$B,IFERROR(MATCH($B178-Annex!$B$9/60,$B:$B),2)))))/Annex!$B$8)/1000,IF(Data!$B$2="",0,"-"))</f>
        <v>4.3925418188018988</v>
      </c>
      <c r="M178" s="20">
        <v>221.37200000000001</v>
      </c>
      <c r="N178" s="20">
        <v>178.529</v>
      </c>
      <c r="O178" s="20">
        <v>180.76</v>
      </c>
      <c r="P178" s="50">
        <f>IFERROR(AVERAGE(INDEX(R:R,IFERROR(MATCH($B178-Annex!$B$4/60,$B:$B),2)):R178),IF(Data!$B$2="",0,"-"))</f>
        <v>0.38259890298914095</v>
      </c>
      <c r="Q178" s="50">
        <f>IFERROR(AVERAGE(INDEX(S:S,IFERROR(MATCH($B178-Annex!$B$4/60,$B:$B),2)):S178),IF(Data!$B$2="",0,"-"))</f>
        <v>-8.809300784524661E-2</v>
      </c>
      <c r="R178" s="50">
        <f>IFERROR((5.670373*10^-8*(T178+273.15)^4+((Annex!$B$5+Annex!$B$6)*(T178-V178)+Annex!$B$7*(T178-INDEX(T:T,IFERROR(MATCH($B178-Annex!$B$9/60,$B:$B),2)))/(60*($B178-INDEX($B:$B,IFERROR(MATCH($B178-Annex!$B$9/60,$B:$B),2)))))/Annex!$B$8)/1000,IF(Data!$B$2="",0,"-"))</f>
        <v>0.4189455960620127</v>
      </c>
      <c r="S178" s="50">
        <f>IFERROR((5.670373*10^-8*(U178+273.15)^4+((Annex!$B$5+Annex!$B$6)*(U178-V178)+Annex!$B$7*(U178-INDEX(U:U,IFERROR(MATCH($B178-Annex!$B$9/60,$B:$B),2)))/(60*($B178-INDEX($B:$B,IFERROR(MATCH($B178-Annex!$B$9/60,$B:$B),2)))))/Annex!$B$8)/1000,IF(Data!$B$2="",0,"-"))</f>
        <v>-4.4574620100148878E-2</v>
      </c>
      <c r="T178" s="20">
        <v>76.411000000000001</v>
      </c>
      <c r="U178" s="20">
        <v>69.2</v>
      </c>
      <c r="V178" s="20">
        <v>96.456000000000003</v>
      </c>
      <c r="W178" s="20">
        <v>696.83500000000004</v>
      </c>
      <c r="X178" s="20">
        <v>670.65</v>
      </c>
      <c r="Y178" s="20">
        <v>648.47</v>
      </c>
      <c r="Z178" s="20">
        <v>9.8999999999999993E+37</v>
      </c>
      <c r="AA178" s="20">
        <v>611.73</v>
      </c>
      <c r="AB178" s="20">
        <v>521.30899999999997</v>
      </c>
      <c r="AC178" s="20">
        <v>403.63400000000001</v>
      </c>
      <c r="AD178" s="20">
        <v>919.47900000000004</v>
      </c>
      <c r="AE178" s="20">
        <v>738.96</v>
      </c>
      <c r="AF178" s="20">
        <v>221.501</v>
      </c>
      <c r="AG178" s="20">
        <v>123.20099999999999</v>
      </c>
      <c r="AH178" s="20">
        <v>111.74</v>
      </c>
      <c r="AI178" s="20">
        <v>89.474999999999994</v>
      </c>
    </row>
    <row r="179" spans="1:35" x14ac:dyDescent="0.3">
      <c r="A179" s="5">
        <v>178</v>
      </c>
      <c r="B179" s="19">
        <v>16.37266666512005</v>
      </c>
      <c r="C179" s="20">
        <v>438.62810100000002</v>
      </c>
      <c r="D179" s="20">
        <v>425.60386799999998</v>
      </c>
      <c r="E179" s="20">
        <v>760.24546399999997</v>
      </c>
      <c r="F179" s="49">
        <f>IFERROR(SUM(C179:E179),IF(Data!$B$2="",0,"-"))</f>
        <v>1624.477433</v>
      </c>
      <c r="G179" s="50">
        <f>IFERROR(F179-Annex!$B$10,IF(Data!$B$2="",0,"-"))</f>
        <v>318.31943300000012</v>
      </c>
      <c r="H179" s="50">
        <f>IFERROR(-14000*(G179-INDEX(G:G,IFERROR(MATCH($B179-Annex!$B$11/60,$B:$B),2)))/(60*($B179-INDEX($B:$B,IFERROR(MATCH($B179-Annex!$B$11/60,$B:$B),2)))),IF(Data!$B$2="",0,"-"))</f>
        <v>966.62300245080439</v>
      </c>
      <c r="I179" s="50">
        <f>IFERROR(AVERAGE(INDEX(K:K,IFERROR(MATCH($B179-Annex!$B$4/60,$B:$B),2)):K179),IF(Data!$B$2="",0,"-"))</f>
        <v>7.9752337522247254</v>
      </c>
      <c r="J179" s="50">
        <f>IFERROR(AVERAGE(INDEX(L:L,IFERROR(MATCH($B179-Annex!$B$4/60,$B:$B),2)):L179),IF(Data!$B$2="",0,"-"))</f>
        <v>4.1735019988968114</v>
      </c>
      <c r="K179" s="50">
        <f>IFERROR((5.670373*10^-8*(M179+273.15)^4+((Annex!$B$5+Annex!$B$6)*(M179-O179)+Annex!$B$7*(M179-INDEX(M:M,IFERROR(MATCH($B179-Annex!$B$9/60,$B:$B),2)))/(60*($B179-INDEX($B:$B,IFERROR(MATCH($B179-Annex!$B$9/60,$B:$B),2)))))/Annex!$B$8)/1000,IF(Data!$B$2="",0,"-"))</f>
        <v>8.5913019800812602</v>
      </c>
      <c r="L179" s="50">
        <f>IFERROR((5.670373*10^-8*(N179+273.15)^4+((Annex!$B$5+Annex!$B$6)*(N179-O179)+Annex!$B$7*(N179-INDEX(N:N,IFERROR(MATCH($B179-Annex!$B$9/60,$B:$B),2)))/(60*($B179-INDEX($B:$B,IFERROR(MATCH($B179-Annex!$B$9/60,$B:$B),2)))))/Annex!$B$8)/1000,IF(Data!$B$2="",0,"-"))</f>
        <v>4.5823327280450847</v>
      </c>
      <c r="M179" s="20">
        <v>223.95599999999999</v>
      </c>
      <c r="N179" s="20">
        <v>180.649</v>
      </c>
      <c r="O179" s="20">
        <v>180.61199999999999</v>
      </c>
      <c r="P179" s="50">
        <f>IFERROR(AVERAGE(INDEX(R:R,IFERROR(MATCH($B179-Annex!$B$4/60,$B:$B),2)):R179),IF(Data!$B$2="",0,"-"))</f>
        <v>0.39943957039825773</v>
      </c>
      <c r="Q179" s="50">
        <f>IFERROR(AVERAGE(INDEX(S:S,IFERROR(MATCH($B179-Annex!$B$4/60,$B:$B),2)):S179),IF(Data!$B$2="",0,"-"))</f>
        <v>-7.5881400542309935E-2</v>
      </c>
      <c r="R179" s="50">
        <f>IFERROR((5.670373*10^-8*(T179+273.15)^4+((Annex!$B$5+Annex!$B$6)*(T179-V179)+Annex!$B$7*(T179-INDEX(T:T,IFERROR(MATCH($B179-Annex!$B$9/60,$B:$B),2)))/(60*($B179-INDEX($B:$B,IFERROR(MATCH($B179-Annex!$B$9/60,$B:$B),2)))))/Annex!$B$8)/1000,IF(Data!$B$2="",0,"-"))</f>
        <v>0.45813505251098091</v>
      </c>
      <c r="S179" s="50">
        <f>IFERROR((5.670373*10^-8*(U179+273.15)^4+((Annex!$B$5+Annex!$B$6)*(U179-V179)+Annex!$B$7*(U179-INDEX(U:U,IFERROR(MATCH($B179-Annex!$B$9/60,$B:$B),2)))/(60*($B179-INDEX($B:$B,IFERROR(MATCH($B179-Annex!$B$9/60,$B:$B),2)))))/Annex!$B$8)/1000,IF(Data!$B$2="",0,"-"))</f>
        <v>-5.4673970077132254E-2</v>
      </c>
      <c r="T179" s="20">
        <v>77.19</v>
      </c>
      <c r="U179" s="20">
        <v>69.944000000000003</v>
      </c>
      <c r="V179" s="20">
        <v>97.77</v>
      </c>
      <c r="W179" s="20">
        <v>695.851</v>
      </c>
      <c r="X179" s="20">
        <v>682.10500000000002</v>
      </c>
      <c r="Y179" s="20">
        <v>661.50599999999997</v>
      </c>
      <c r="Z179" s="20">
        <v>9.8999999999999993E+37</v>
      </c>
      <c r="AA179" s="20">
        <v>609.52800000000002</v>
      </c>
      <c r="AB179" s="20">
        <v>521.74099999999999</v>
      </c>
      <c r="AC179" s="20">
        <v>428.68099999999998</v>
      </c>
      <c r="AD179" s="20">
        <v>924.947</v>
      </c>
      <c r="AE179" s="20">
        <v>746.08199999999999</v>
      </c>
      <c r="AF179" s="20">
        <v>231.56200000000001</v>
      </c>
      <c r="AG179" s="20">
        <v>125.244</v>
      </c>
      <c r="AH179" s="20">
        <v>112.946</v>
      </c>
      <c r="AI179" s="20">
        <v>91.02</v>
      </c>
    </row>
    <row r="180" spans="1:35" x14ac:dyDescent="0.3">
      <c r="A180" s="5">
        <v>179</v>
      </c>
      <c r="B180" s="19">
        <v>16.456333334790543</v>
      </c>
      <c r="C180" s="20">
        <v>438.34478799999999</v>
      </c>
      <c r="D180" s="20">
        <v>425.531496</v>
      </c>
      <c r="E180" s="20">
        <v>759.997928</v>
      </c>
      <c r="F180" s="49">
        <f>IFERROR(SUM(C180:E180),IF(Data!$B$2="",0,"-"))</f>
        <v>1623.8742119999999</v>
      </c>
      <c r="G180" s="50">
        <f>IFERROR(F180-Annex!$B$10,IF(Data!$B$2="",0,"-"))</f>
        <v>317.71621200000004</v>
      </c>
      <c r="H180" s="50">
        <f>IFERROR(-14000*(G180-INDEX(G:G,IFERROR(MATCH($B180-Annex!$B$11/60,$B:$B),2)))/(60*($B180-INDEX($B:$B,IFERROR(MATCH($B180-Annex!$B$11/60,$B:$B),2)))),IF(Data!$B$2="",0,"-"))</f>
        <v>1015.22761233899</v>
      </c>
      <c r="I180" s="50">
        <f>IFERROR(AVERAGE(INDEX(K:K,IFERROR(MATCH($B180-Annex!$B$4/60,$B:$B),2)):K180),IF(Data!$B$2="",0,"-"))</f>
        <v>8.1292913024823541</v>
      </c>
      <c r="J180" s="50">
        <f>IFERROR(AVERAGE(INDEX(L:L,IFERROR(MATCH($B180-Annex!$B$4/60,$B:$B),2)):L180),IF(Data!$B$2="",0,"-"))</f>
        <v>4.2902041144136414</v>
      </c>
      <c r="K180" s="50">
        <f>IFERROR((5.670373*10^-8*(M180+273.15)^4+((Annex!$B$5+Annex!$B$6)*(M180-O180)+Annex!$B$7*(M180-INDEX(M:M,IFERROR(MATCH($B180-Annex!$B$9/60,$B:$B),2)))/(60*($B180-INDEX($B:$B,IFERROR(MATCH($B180-Annex!$B$9/60,$B:$B),2)))))/Annex!$B$8)/1000,IF(Data!$B$2="",0,"-"))</f>
        <v>8.6353218266930849</v>
      </c>
      <c r="L180" s="50">
        <f>IFERROR((5.670373*10^-8*(N180+273.15)^4+((Annex!$B$5+Annex!$B$6)*(N180-O180)+Annex!$B$7*(N180-INDEX(N:N,IFERROR(MATCH($B180-Annex!$B$9/60,$B:$B),2)))/(60*($B180-INDEX($B:$B,IFERROR(MATCH($B180-Annex!$B$9/60,$B:$B),2)))))/Annex!$B$8)/1000,IF(Data!$B$2="",0,"-"))</f>
        <v>4.7029510854724519</v>
      </c>
      <c r="M180" s="20">
        <v>226.346</v>
      </c>
      <c r="N180" s="20">
        <v>182.74100000000001</v>
      </c>
      <c r="O180" s="20">
        <v>181.911</v>
      </c>
      <c r="P180" s="50">
        <f>IFERROR(AVERAGE(INDEX(R:R,IFERROR(MATCH($B180-Annex!$B$4/60,$B:$B),2)):R180),IF(Data!$B$2="",0,"-"))</f>
        <v>0.41876962732245965</v>
      </c>
      <c r="Q180" s="50">
        <f>IFERROR(AVERAGE(INDEX(S:S,IFERROR(MATCH($B180-Annex!$B$4/60,$B:$B),2)):S180),IF(Data!$B$2="",0,"-"))</f>
        <v>-5.3831601705624156E-2</v>
      </c>
      <c r="R180" s="50">
        <f>IFERROR((5.670373*10^-8*(T180+273.15)^4+((Annex!$B$5+Annex!$B$6)*(T180-V180)+Annex!$B$7*(T180-INDEX(T:T,IFERROR(MATCH($B180-Annex!$B$9/60,$B:$B),2)))/(60*($B180-INDEX($B:$B,IFERROR(MATCH($B180-Annex!$B$9/60,$B:$B),2)))))/Annex!$B$8)/1000,IF(Data!$B$2="",0,"-"))</f>
        <v>0.4874587166403746</v>
      </c>
      <c r="S180" s="50">
        <f>IFERROR((5.670373*10^-8*(U180+273.15)^4+((Annex!$B$5+Annex!$B$6)*(U180-V180)+Annex!$B$7*(U180-INDEX(U:U,IFERROR(MATCH($B180-Annex!$B$9/60,$B:$B),2)))/(60*($B180-INDEX($B:$B,IFERROR(MATCH($B180-Annex!$B$9/60,$B:$B),2)))))/Annex!$B$8)/1000,IF(Data!$B$2="",0,"-"))</f>
        <v>2.3880109785617151E-2</v>
      </c>
      <c r="T180" s="20">
        <v>77.835999999999999</v>
      </c>
      <c r="U180" s="20">
        <v>70.643000000000001</v>
      </c>
      <c r="V180" s="20">
        <v>97.742000000000004</v>
      </c>
      <c r="W180" s="20">
        <v>687.25</v>
      </c>
      <c r="X180" s="20">
        <v>670.37800000000004</v>
      </c>
      <c r="Y180" s="20">
        <v>657.27099999999996</v>
      </c>
      <c r="Z180" s="20">
        <v>9.8999999999999993E+37</v>
      </c>
      <c r="AA180" s="20">
        <v>615.346</v>
      </c>
      <c r="AB180" s="20">
        <v>538.14700000000005</v>
      </c>
      <c r="AC180" s="20">
        <v>439.13900000000001</v>
      </c>
      <c r="AD180" s="20">
        <v>930.10900000000004</v>
      </c>
      <c r="AE180" s="20">
        <v>751.87900000000002</v>
      </c>
      <c r="AF180" s="20">
        <v>263.45699999999999</v>
      </c>
      <c r="AG180" s="20">
        <v>126.86499999999999</v>
      </c>
      <c r="AH180" s="20">
        <v>114.55500000000001</v>
      </c>
      <c r="AI180" s="20">
        <v>92.466999999999999</v>
      </c>
    </row>
    <row r="181" spans="1:35" x14ac:dyDescent="0.3">
      <c r="A181" s="5">
        <v>180</v>
      </c>
      <c r="B181" s="19">
        <v>16.540166668128222</v>
      </c>
      <c r="C181" s="20">
        <v>438.222039</v>
      </c>
      <c r="D181" s="20">
        <v>425.46585700000003</v>
      </c>
      <c r="E181" s="20">
        <v>759.89099699999997</v>
      </c>
      <c r="F181" s="49">
        <f>IFERROR(SUM(C181:E181),IF(Data!$B$2="",0,"-"))</f>
        <v>1623.5788929999999</v>
      </c>
      <c r="G181" s="50">
        <f>IFERROR(F181-Annex!$B$10,IF(Data!$B$2="",0,"-"))</f>
        <v>317.42089299999998</v>
      </c>
      <c r="H181" s="50">
        <f>IFERROR(-14000*(G181-INDEX(G:G,IFERROR(MATCH($B181-Annex!$B$11/60,$B:$B),2)))/(60*($B181-INDEX($B:$B,IFERROR(MATCH($B181-Annex!$B$11/60,$B:$B),2)))),IF(Data!$B$2="",0,"-"))</f>
        <v>1013.571108739882</v>
      </c>
      <c r="I181" s="50">
        <f>IFERROR(AVERAGE(INDEX(K:K,IFERROR(MATCH($B181-Annex!$B$4/60,$B:$B),2)):K181),IF(Data!$B$2="",0,"-"))</f>
        <v>8.2616273789413235</v>
      </c>
      <c r="J181" s="50">
        <f>IFERROR(AVERAGE(INDEX(L:L,IFERROR(MATCH($B181-Annex!$B$4/60,$B:$B),2)):L181),IF(Data!$B$2="",0,"-"))</f>
        <v>4.4162933301346241</v>
      </c>
      <c r="K181" s="50">
        <f>IFERROR((5.670373*10^-8*(M181+273.15)^4+((Annex!$B$5+Annex!$B$6)*(M181-O181)+Annex!$B$7*(M181-INDEX(M:M,IFERROR(MATCH($B181-Annex!$B$9/60,$B:$B),2)))/(60*($B181-INDEX($B:$B,IFERROR(MATCH($B181-Annex!$B$9/60,$B:$B),2)))))/Annex!$B$8)/1000,IF(Data!$B$2="",0,"-"))</f>
        <v>8.6600637932367679</v>
      </c>
      <c r="L181" s="50">
        <f>IFERROR((5.670373*10^-8*(N181+273.15)^4+((Annex!$B$5+Annex!$B$6)*(N181-O181)+Annex!$B$7*(N181-INDEX(N:N,IFERROR(MATCH($B181-Annex!$B$9/60,$B:$B),2)))/(60*($B181-INDEX($B:$B,IFERROR(MATCH($B181-Annex!$B$9/60,$B:$B),2)))))/Annex!$B$8)/1000,IF(Data!$B$2="",0,"-"))</f>
        <v>4.8772821428913753</v>
      </c>
      <c r="M181" s="20">
        <v>228.68600000000001</v>
      </c>
      <c r="N181" s="20">
        <v>184.95099999999999</v>
      </c>
      <c r="O181" s="20">
        <v>182.59100000000001</v>
      </c>
      <c r="P181" s="50">
        <f>IFERROR(AVERAGE(INDEX(R:R,IFERROR(MATCH($B181-Annex!$B$4/60,$B:$B),2)):R181),IF(Data!$B$2="",0,"-"))</f>
        <v>0.43528707394149285</v>
      </c>
      <c r="Q181" s="50">
        <f>IFERROR(AVERAGE(INDEX(S:S,IFERROR(MATCH($B181-Annex!$B$4/60,$B:$B),2)):S181),IF(Data!$B$2="",0,"-"))</f>
        <v>-4.6719251558464646E-2</v>
      </c>
      <c r="R181" s="50">
        <f>IFERROR((5.670373*10^-8*(T181+273.15)^4+((Annex!$B$5+Annex!$B$6)*(T181-V181)+Annex!$B$7*(T181-INDEX(T:T,IFERROR(MATCH($B181-Annex!$B$9/60,$B:$B),2)))/(60*($B181-INDEX($B:$B,IFERROR(MATCH($B181-Annex!$B$9/60,$B:$B),2)))))/Annex!$B$8)/1000,IF(Data!$B$2="",0,"-"))</f>
        <v>0.51524106412926518</v>
      </c>
      <c r="S181" s="50">
        <f>IFERROR((5.670373*10^-8*(U181+273.15)^4+((Annex!$B$5+Annex!$B$6)*(U181-V181)+Annex!$B$7*(U181-INDEX(U:U,IFERROR(MATCH($B181-Annex!$B$9/60,$B:$B),2)))/(60*($B181-INDEX($B:$B,IFERROR(MATCH($B181-Annex!$B$9/60,$B:$B),2)))))/Annex!$B$8)/1000,IF(Data!$B$2="",0,"-"))</f>
        <v>-2.8764086733623342E-3</v>
      </c>
      <c r="T181" s="20">
        <v>78.647999999999996</v>
      </c>
      <c r="U181" s="20">
        <v>71.331999999999994</v>
      </c>
      <c r="V181" s="20">
        <v>98.468999999999994</v>
      </c>
      <c r="W181" s="20">
        <v>694.83699999999999</v>
      </c>
      <c r="X181" s="20">
        <v>676.37699999999995</v>
      </c>
      <c r="Y181" s="20">
        <v>658.56100000000004</v>
      </c>
      <c r="Z181" s="20">
        <v>9.8999999999999993E+37</v>
      </c>
      <c r="AA181" s="20">
        <v>634.45699999999999</v>
      </c>
      <c r="AB181" s="20">
        <v>554.48099999999999</v>
      </c>
      <c r="AC181" s="20">
        <v>456.35500000000002</v>
      </c>
      <c r="AD181" s="20">
        <v>929.56899999999996</v>
      </c>
      <c r="AE181" s="20">
        <v>756.52499999999998</v>
      </c>
      <c r="AF181" s="20">
        <v>288.173</v>
      </c>
      <c r="AG181" s="20">
        <v>128.584</v>
      </c>
      <c r="AH181" s="20">
        <v>116.06399999999999</v>
      </c>
      <c r="AI181" s="20">
        <v>92.891000000000005</v>
      </c>
    </row>
    <row r="182" spans="1:35" x14ac:dyDescent="0.3">
      <c r="A182" s="5">
        <v>181</v>
      </c>
      <c r="B182" s="19">
        <v>16.625500005902722</v>
      </c>
      <c r="C182" s="20">
        <v>438.21363400000001</v>
      </c>
      <c r="D182" s="20">
        <v>425.42630500000001</v>
      </c>
      <c r="E182" s="20">
        <v>759.68218899999999</v>
      </c>
      <c r="F182" s="49">
        <f>IFERROR(SUM(C182:E182),IF(Data!$B$2="",0,"-"))</f>
        <v>1623.322128</v>
      </c>
      <c r="G182" s="50">
        <f>IFERROR(F182-Annex!$B$10,IF(Data!$B$2="",0,"-"))</f>
        <v>317.16412800000012</v>
      </c>
      <c r="H182" s="50">
        <f>IFERROR(-14000*(G182-INDEX(G:G,IFERROR(MATCH($B182-Annex!$B$11/60,$B:$B),2)))/(60*($B182-INDEX($B:$B,IFERROR(MATCH($B182-Annex!$B$11/60,$B:$B),2)))),IF(Data!$B$2="",0,"-"))</f>
        <v>1040.3749946268604</v>
      </c>
      <c r="I182" s="50">
        <f>IFERROR(AVERAGE(INDEX(K:K,IFERROR(MATCH($B182-Annex!$B$4/60,$B:$B),2)):K182),IF(Data!$B$2="",0,"-"))</f>
        <v>8.389646686818077</v>
      </c>
      <c r="J182" s="50">
        <f>IFERROR(AVERAGE(INDEX(L:L,IFERROR(MATCH($B182-Annex!$B$4/60,$B:$B),2)):L182),IF(Data!$B$2="",0,"-"))</f>
        <v>4.5695792254102878</v>
      </c>
      <c r="K182" s="50">
        <f>IFERROR((5.670373*10^-8*(M182+273.15)^4+((Annex!$B$5+Annex!$B$6)*(M182-O182)+Annex!$B$7*(M182-INDEX(M:M,IFERROR(MATCH($B182-Annex!$B$9/60,$B:$B),2)))/(60*($B182-INDEX($B:$B,IFERROR(MATCH($B182-Annex!$B$9/60,$B:$B),2)))))/Annex!$B$8)/1000,IF(Data!$B$2="",0,"-"))</f>
        <v>8.6984306103194484</v>
      </c>
      <c r="L182" s="50">
        <f>IFERROR((5.670373*10^-8*(N182+273.15)^4+((Annex!$B$5+Annex!$B$6)*(N182-O182)+Annex!$B$7*(N182-INDEX(N:N,IFERROR(MATCH($B182-Annex!$B$9/60,$B:$B),2)))/(60*($B182-INDEX($B:$B,IFERROR(MATCH($B182-Annex!$B$9/60,$B:$B),2)))))/Annex!$B$8)/1000,IF(Data!$B$2="",0,"-"))</f>
        <v>5.1150447877711667</v>
      </c>
      <c r="M182" s="20">
        <v>230.822</v>
      </c>
      <c r="N182" s="20">
        <v>187.184</v>
      </c>
      <c r="O182" s="20">
        <v>182.37200000000001</v>
      </c>
      <c r="P182" s="50">
        <f>IFERROR(AVERAGE(INDEX(R:R,IFERROR(MATCH($B182-Annex!$B$4/60,$B:$B),2)):R182),IF(Data!$B$2="",0,"-"))</f>
        <v>0.47126675018747272</v>
      </c>
      <c r="Q182" s="50">
        <f>IFERROR(AVERAGE(INDEX(S:S,IFERROR(MATCH($B182-Annex!$B$4/60,$B:$B),2)):S182),IF(Data!$B$2="",0,"-"))</f>
        <v>-3.0024660632464277E-2</v>
      </c>
      <c r="R182" s="50">
        <f>IFERROR((5.670373*10^-8*(T182+273.15)^4+((Annex!$B$5+Annex!$B$6)*(T182-V182)+Annex!$B$7*(T182-INDEX(T:T,IFERROR(MATCH($B182-Annex!$B$9/60,$B:$B),2)))/(60*($B182-INDEX($B:$B,IFERROR(MATCH($B182-Annex!$B$9/60,$B:$B),2)))))/Annex!$B$8)/1000,IF(Data!$B$2="",0,"-"))</f>
        <v>0.67015051718912055</v>
      </c>
      <c r="S182" s="50">
        <f>IFERROR((5.670373*10^-8*(U182+273.15)^4+((Annex!$B$5+Annex!$B$6)*(U182-V182)+Annex!$B$7*(U182-INDEX(U:U,IFERROR(MATCH($B182-Annex!$B$9/60,$B:$B),2)))/(60*($B182-INDEX($B:$B,IFERROR(MATCH($B182-Annex!$B$9/60,$B:$B),2)))))/Annex!$B$8)/1000,IF(Data!$B$2="",0,"-"))</f>
        <v>6.2705935792117765E-2</v>
      </c>
      <c r="T182" s="20">
        <v>79.465000000000003</v>
      </c>
      <c r="U182" s="20">
        <v>72.043000000000006</v>
      </c>
      <c r="V182" s="20">
        <v>98.114999999999995</v>
      </c>
      <c r="W182" s="20">
        <v>707.20899999999995</v>
      </c>
      <c r="X182" s="20">
        <v>685.81299999999999</v>
      </c>
      <c r="Y182" s="20">
        <v>667.21100000000001</v>
      </c>
      <c r="Z182" s="20">
        <v>9.8999999999999993E+37</v>
      </c>
      <c r="AA182" s="20">
        <v>591.54899999999998</v>
      </c>
      <c r="AB182" s="20">
        <v>508.15499999999997</v>
      </c>
      <c r="AC182" s="20">
        <v>438.32299999999998</v>
      </c>
      <c r="AD182" s="20">
        <v>926.53099999999995</v>
      </c>
      <c r="AE182" s="20">
        <v>761.81600000000003</v>
      </c>
      <c r="AF182" s="20">
        <v>305.84500000000003</v>
      </c>
      <c r="AG182" s="20">
        <v>129.964</v>
      </c>
      <c r="AH182" s="20">
        <v>116.96599999999999</v>
      </c>
      <c r="AI182" s="20">
        <v>93.212999999999994</v>
      </c>
    </row>
    <row r="183" spans="1:35" x14ac:dyDescent="0.3">
      <c r="A183" s="5">
        <v>182</v>
      </c>
      <c r="B183" s="19">
        <v>16.708833337761462</v>
      </c>
      <c r="C183" s="20">
        <v>437.93367899999998</v>
      </c>
      <c r="D183" s="20">
        <v>425.26389799999998</v>
      </c>
      <c r="E183" s="20">
        <v>759.53232000000003</v>
      </c>
      <c r="F183" s="49">
        <f>IFERROR(SUM(C183:E183),IF(Data!$B$2="",0,"-"))</f>
        <v>1622.7298969999999</v>
      </c>
      <c r="G183" s="50">
        <f>IFERROR(F183-Annex!$B$10,IF(Data!$B$2="",0,"-"))</f>
        <v>316.57189700000004</v>
      </c>
      <c r="H183" s="50">
        <f>IFERROR(-14000*(G183-INDEX(G:G,IFERROR(MATCH($B183-Annex!$B$11/60,$B:$B),2)))/(60*($B183-INDEX($B:$B,IFERROR(MATCH($B183-Annex!$B$11/60,$B:$B),2)))),IF(Data!$B$2="",0,"-"))</f>
        <v>1055.1088060612235</v>
      </c>
      <c r="I183" s="50">
        <f>IFERROR(AVERAGE(INDEX(K:K,IFERROR(MATCH($B183-Annex!$B$4/60,$B:$B),2)):K183),IF(Data!$B$2="",0,"-"))</f>
        <v>8.5086102070404461</v>
      </c>
      <c r="J183" s="50">
        <f>IFERROR(AVERAGE(INDEX(L:L,IFERROR(MATCH($B183-Annex!$B$4/60,$B:$B),2)):L183),IF(Data!$B$2="",0,"-"))</f>
        <v>4.720191146239368</v>
      </c>
      <c r="K183" s="50">
        <f>IFERROR((5.670373*10^-8*(M183+273.15)^4+((Annex!$B$5+Annex!$B$6)*(M183-O183)+Annex!$B$7*(M183-INDEX(M:M,IFERROR(MATCH($B183-Annex!$B$9/60,$B:$B),2)))/(60*($B183-INDEX($B:$B,IFERROR(MATCH($B183-Annex!$B$9/60,$B:$B),2)))))/Annex!$B$8)/1000,IF(Data!$B$2="",0,"-"))</f>
        <v>8.7331146019319092</v>
      </c>
      <c r="L183" s="50">
        <f>IFERROR((5.670373*10^-8*(N183+273.15)^4+((Annex!$B$5+Annex!$B$6)*(N183-O183)+Annex!$B$7*(N183-INDEX(N:N,IFERROR(MATCH($B183-Annex!$B$9/60,$B:$B),2)))/(60*($B183-INDEX($B:$B,IFERROR(MATCH($B183-Annex!$B$9/60,$B:$B),2)))))/Annex!$B$8)/1000,IF(Data!$B$2="",0,"-"))</f>
        <v>5.1945459344615621</v>
      </c>
      <c r="M183" s="20">
        <v>232.95599999999999</v>
      </c>
      <c r="N183" s="20">
        <v>189.30500000000001</v>
      </c>
      <c r="O183" s="20">
        <v>183.22</v>
      </c>
      <c r="P183" s="50">
        <f>IFERROR(AVERAGE(INDEX(R:R,IFERROR(MATCH($B183-Annex!$B$4/60,$B:$B),2)):R183),IF(Data!$B$2="",0,"-"))</f>
        <v>0.51689972083571545</v>
      </c>
      <c r="Q183" s="50">
        <f>IFERROR(AVERAGE(INDEX(S:S,IFERROR(MATCH($B183-Annex!$B$4/60,$B:$B),2)):S183),IF(Data!$B$2="",0,"-"))</f>
        <v>-3.9400472992541461E-3</v>
      </c>
      <c r="R183" s="50">
        <f>IFERROR((5.670373*10^-8*(T183+273.15)^4+((Annex!$B$5+Annex!$B$6)*(T183-V183)+Annex!$B$7*(T183-INDEX(T:T,IFERROR(MATCH($B183-Annex!$B$9/60,$B:$B),2)))/(60*($B183-INDEX($B:$B,IFERROR(MATCH($B183-Annex!$B$9/60,$B:$B),2)))))/Annex!$B$8)/1000,IF(Data!$B$2="",0,"-"))</f>
        <v>0.68958170313883171</v>
      </c>
      <c r="S183" s="50">
        <f>IFERROR((5.670373*10^-8*(U183+273.15)^4+((Annex!$B$5+Annex!$B$6)*(U183-V183)+Annex!$B$7*(U183-INDEX(U:U,IFERROR(MATCH($B183-Annex!$B$9/60,$B:$B),2)))/(60*($B183-INDEX($B:$B,IFERROR(MATCH($B183-Annex!$B$9/60,$B:$B),2)))))/Annex!$B$8)/1000,IF(Data!$B$2="",0,"-"))</f>
        <v>5.2182568514231774E-2</v>
      </c>
      <c r="T183" s="20">
        <v>80.262</v>
      </c>
      <c r="U183" s="20">
        <v>72.680999999999997</v>
      </c>
      <c r="V183" s="20">
        <v>98.614000000000004</v>
      </c>
      <c r="W183" s="20">
        <v>715.37099999999998</v>
      </c>
      <c r="X183" s="20">
        <v>698.98699999999997</v>
      </c>
      <c r="Y183" s="20">
        <v>654.26800000000003</v>
      </c>
      <c r="Z183" s="20">
        <v>9.8999999999999993E+37</v>
      </c>
      <c r="AA183" s="20">
        <v>595.20299999999997</v>
      </c>
      <c r="AB183" s="20">
        <v>538.25099999999998</v>
      </c>
      <c r="AC183" s="20">
        <v>462.959</v>
      </c>
      <c r="AD183" s="20">
        <v>917.21500000000003</v>
      </c>
      <c r="AE183" s="20">
        <v>767.91600000000005</v>
      </c>
      <c r="AF183" s="20">
        <v>322.97699999999998</v>
      </c>
      <c r="AG183" s="20">
        <v>131.52199999999999</v>
      </c>
      <c r="AH183" s="20">
        <v>117.416</v>
      </c>
      <c r="AI183" s="20">
        <v>93.816999999999993</v>
      </c>
    </row>
    <row r="184" spans="1:35" x14ac:dyDescent="0.3">
      <c r="A184" s="5">
        <v>183</v>
      </c>
      <c r="B184" s="19">
        <v>16.792166669620201</v>
      </c>
      <c r="C184" s="20">
        <v>437.879031</v>
      </c>
      <c r="D184" s="20">
        <v>425.25631900000002</v>
      </c>
      <c r="E184" s="20">
        <v>759.43633499999999</v>
      </c>
      <c r="F184" s="49">
        <f>IFERROR(SUM(C184:E184),IF(Data!$B$2="",0,"-"))</f>
        <v>1622.5716849999999</v>
      </c>
      <c r="G184" s="50">
        <f>IFERROR(F184-Annex!$B$10,IF(Data!$B$2="",0,"-"))</f>
        <v>316.41368499999999</v>
      </c>
      <c r="H184" s="50">
        <f>IFERROR(-14000*(G184-INDEX(G:G,IFERROR(MATCH($B184-Annex!$B$11/60,$B:$B),2)))/(60*($B184-INDEX($B:$B,IFERROR(MATCH($B184-Annex!$B$11/60,$B:$B),2)))),IF(Data!$B$2="",0,"-"))</f>
        <v>1091.1515178942063</v>
      </c>
      <c r="I184" s="50">
        <f>IFERROR(AVERAGE(INDEX(K:K,IFERROR(MATCH($B184-Annex!$B$4/60,$B:$B),2)):K184),IF(Data!$B$2="",0,"-"))</f>
        <v>8.6296670107393023</v>
      </c>
      <c r="J184" s="50">
        <f>IFERROR(AVERAGE(INDEX(L:L,IFERROR(MATCH($B184-Annex!$B$4/60,$B:$B),2)):L184),IF(Data!$B$2="",0,"-"))</f>
        <v>4.8769734777644711</v>
      </c>
      <c r="K184" s="50">
        <f>IFERROR((5.670373*10^-8*(M184+273.15)^4+((Annex!$B$5+Annex!$B$6)*(M184-O184)+Annex!$B$7*(M184-INDEX(M:M,IFERROR(MATCH($B184-Annex!$B$9/60,$B:$B),2)))/(60*($B184-INDEX($B:$B,IFERROR(MATCH($B184-Annex!$B$9/60,$B:$B),2)))))/Annex!$B$8)/1000,IF(Data!$B$2="",0,"-"))</f>
        <v>8.7851850731291776</v>
      </c>
      <c r="L184" s="50">
        <f>IFERROR((5.670373*10^-8*(N184+273.15)^4+((Annex!$B$5+Annex!$B$6)*(N184-O184)+Annex!$B$7*(N184-INDEX(N:N,IFERROR(MATCH($B184-Annex!$B$9/60,$B:$B),2)))/(60*($B184-INDEX($B:$B,IFERROR(MATCH($B184-Annex!$B$9/60,$B:$B),2)))))/Annex!$B$8)/1000,IF(Data!$B$2="",0,"-"))</f>
        <v>5.2741158469077591</v>
      </c>
      <c r="M184" s="20">
        <v>235.006</v>
      </c>
      <c r="N184" s="20">
        <v>191.48699999999999</v>
      </c>
      <c r="O184" s="20">
        <v>185.054</v>
      </c>
      <c r="P184" s="50">
        <f>IFERROR(AVERAGE(INDEX(R:R,IFERROR(MATCH($B184-Annex!$B$4/60,$B:$B),2)):R184),IF(Data!$B$2="",0,"-"))</f>
        <v>0.56799962829857953</v>
      </c>
      <c r="Q184" s="50">
        <f>IFERROR(AVERAGE(INDEX(S:S,IFERROR(MATCH($B184-Annex!$B$4/60,$B:$B),2)):S184),IF(Data!$B$2="",0,"-"))</f>
        <v>1.7492778985216981E-2</v>
      </c>
      <c r="R184" s="50">
        <f>IFERROR((5.670373*10^-8*(T184+273.15)^4+((Annex!$B$5+Annex!$B$6)*(T184-V184)+Annex!$B$7*(T184-INDEX(T:T,IFERROR(MATCH($B184-Annex!$B$9/60,$B:$B),2)))/(60*($B184-INDEX($B:$B,IFERROR(MATCH($B184-Annex!$B$9/60,$B:$B),2)))))/Annex!$B$8)/1000,IF(Data!$B$2="",0,"-"))</f>
        <v>0.73648474841947176</v>
      </c>
      <c r="S184" s="50">
        <f>IFERROR((5.670373*10^-8*(U184+273.15)^4+((Annex!$B$5+Annex!$B$6)*(U184-V184)+Annex!$B$7*(U184-INDEX(U:U,IFERROR(MATCH($B184-Annex!$B$9/60,$B:$B),2)))/(60*($B184-INDEX($B:$B,IFERROR(MATCH($B184-Annex!$B$9/60,$B:$B),2)))))/Annex!$B$8)/1000,IF(Data!$B$2="",0,"-"))</f>
        <v>8.5805837655195658E-2</v>
      </c>
      <c r="T184" s="20">
        <v>81.084999999999994</v>
      </c>
      <c r="U184" s="20">
        <v>73.363</v>
      </c>
      <c r="V184" s="20">
        <v>98.908000000000001</v>
      </c>
      <c r="W184" s="20">
        <v>705.82500000000005</v>
      </c>
      <c r="X184" s="20">
        <v>697.76499999999999</v>
      </c>
      <c r="Y184" s="20">
        <v>659.44299999999998</v>
      </c>
      <c r="Z184" s="20">
        <v>9.8999999999999993E+37</v>
      </c>
      <c r="AA184" s="20">
        <v>597.08100000000002</v>
      </c>
      <c r="AB184" s="20">
        <v>541.71699999999998</v>
      </c>
      <c r="AC184" s="20">
        <v>459.10300000000001</v>
      </c>
      <c r="AD184" s="20">
        <v>905.67899999999997</v>
      </c>
      <c r="AE184" s="20">
        <v>768.99599999999998</v>
      </c>
      <c r="AF184" s="20">
        <v>337.416</v>
      </c>
      <c r="AG184" s="20">
        <v>132.79900000000001</v>
      </c>
      <c r="AH184" s="20">
        <v>118.395</v>
      </c>
      <c r="AI184" s="20">
        <v>94.552999999999997</v>
      </c>
    </row>
    <row r="185" spans="1:35" x14ac:dyDescent="0.3">
      <c r="A185" s="5">
        <v>184</v>
      </c>
      <c r="B185" s="19">
        <v>16.890333340270445</v>
      </c>
      <c r="C185" s="20">
        <v>437.65874100000002</v>
      </c>
      <c r="D185" s="20">
        <v>425.17805900000002</v>
      </c>
      <c r="E185" s="20">
        <v>759.10880399999996</v>
      </c>
      <c r="F185" s="49">
        <f>IFERROR(SUM(C185:E185),IF(Data!$B$2="",0,"-"))</f>
        <v>1621.945604</v>
      </c>
      <c r="G185" s="50">
        <f>IFERROR(F185-Annex!$B$10,IF(Data!$B$2="",0,"-"))</f>
        <v>315.7876040000001</v>
      </c>
      <c r="H185" s="50">
        <f>IFERROR(-14000*(G185-INDEX(G:G,IFERROR(MATCH($B185-Annex!$B$11/60,$B:$B),2)))/(60*($B185-INDEX($B:$B,IFERROR(MATCH($B185-Annex!$B$11/60,$B:$B),2)))),IF(Data!$B$2="",0,"-"))</f>
        <v>1106.4014453443845</v>
      </c>
      <c r="I185" s="50">
        <f>IFERROR(AVERAGE(INDEX(K:K,IFERROR(MATCH($B185-Annex!$B$4/60,$B:$B),2)):K185),IF(Data!$B$2="",0,"-"))</f>
        <v>8.7179416601376065</v>
      </c>
      <c r="J185" s="50">
        <f>IFERROR(AVERAGE(INDEX(L:L,IFERROR(MATCH($B185-Annex!$B$4/60,$B:$B),2)):L185),IF(Data!$B$2="",0,"-"))</f>
        <v>5.0294286184256363</v>
      </c>
      <c r="K185" s="50">
        <f>IFERROR((5.670373*10^-8*(M185+273.15)^4+((Annex!$B$5+Annex!$B$6)*(M185-O185)+Annex!$B$7*(M185-INDEX(M:M,IFERROR(MATCH($B185-Annex!$B$9/60,$B:$B),2)))/(60*($B185-INDEX($B:$B,IFERROR(MATCH($B185-Annex!$B$9/60,$B:$B),2)))))/Annex!$B$8)/1000,IF(Data!$B$2="",0,"-"))</f>
        <v>8.9221737355715955</v>
      </c>
      <c r="L185" s="50">
        <f>IFERROR((5.670373*10^-8*(N185+273.15)^4+((Annex!$B$5+Annex!$B$6)*(N185-O185)+Annex!$B$7*(N185-INDEX(N:N,IFERROR(MATCH($B185-Annex!$B$9/60,$B:$B),2)))/(60*($B185-INDEX($B:$B,IFERROR(MATCH($B185-Annex!$B$9/60,$B:$B),2)))))/Annex!$B$8)/1000,IF(Data!$B$2="",0,"-"))</f>
        <v>5.459727803430054</v>
      </c>
      <c r="M185" s="20">
        <v>237.33</v>
      </c>
      <c r="N185" s="20">
        <v>193.947</v>
      </c>
      <c r="O185" s="20">
        <v>184.65600000000001</v>
      </c>
      <c r="P185" s="50">
        <f>IFERROR(AVERAGE(INDEX(R:R,IFERROR(MATCH($B185-Annex!$B$4/60,$B:$B),2)):R185),IF(Data!$B$2="",0,"-"))</f>
        <v>0.61086361874235517</v>
      </c>
      <c r="Q185" s="50">
        <f>IFERROR(AVERAGE(INDEX(S:S,IFERROR(MATCH($B185-Annex!$B$4/60,$B:$B),2)):S185),IF(Data!$B$2="",0,"-"))</f>
        <v>2.5884880231935296E-2</v>
      </c>
      <c r="R185" s="50">
        <f>IFERROR((5.670373*10^-8*(T185+273.15)^4+((Annex!$B$5+Annex!$B$6)*(T185-V185)+Annex!$B$7*(T185-INDEX(T:T,IFERROR(MATCH($B185-Annex!$B$9/60,$B:$B),2)))/(60*($B185-INDEX($B:$B,IFERROR(MATCH($B185-Annex!$B$9/60,$B:$B),2)))))/Annex!$B$8)/1000,IF(Data!$B$2="",0,"-"))</f>
        <v>0.71899352916844173</v>
      </c>
      <c r="S185" s="50">
        <f>IFERROR((5.670373*10^-8*(U185+273.15)^4+((Annex!$B$5+Annex!$B$6)*(U185-V185)+Annex!$B$7*(U185-INDEX(U:U,IFERROR(MATCH($B185-Annex!$B$9/60,$B:$B),2)))/(60*($B185-INDEX($B:$B,IFERROR(MATCH($B185-Annex!$B$9/60,$B:$B),2)))))/Annex!$B$8)/1000,IF(Data!$B$2="",0,"-"))</f>
        <v>1.4170088626879306E-2</v>
      </c>
      <c r="T185" s="20">
        <v>81.995999999999995</v>
      </c>
      <c r="U185" s="20">
        <v>74.043000000000006</v>
      </c>
      <c r="V185" s="20">
        <v>100.11199999999999</v>
      </c>
      <c r="W185" s="20">
        <v>707.78899999999999</v>
      </c>
      <c r="X185" s="20">
        <v>699.47699999999998</v>
      </c>
      <c r="Y185" s="20">
        <v>658.15899999999999</v>
      </c>
      <c r="Z185" s="20">
        <v>9.8999999999999993E+37</v>
      </c>
      <c r="AA185" s="20">
        <v>587.721</v>
      </c>
      <c r="AB185" s="20">
        <v>529.80999999999995</v>
      </c>
      <c r="AC185" s="20">
        <v>446.54300000000001</v>
      </c>
      <c r="AD185" s="20">
        <v>900.274</v>
      </c>
      <c r="AE185" s="20">
        <v>773.96900000000005</v>
      </c>
      <c r="AF185" s="20">
        <v>351.25799999999998</v>
      </c>
      <c r="AG185" s="20">
        <v>134.38399999999999</v>
      </c>
      <c r="AH185" s="20">
        <v>119.71599999999999</v>
      </c>
      <c r="AI185" s="20">
        <v>95.430999999999997</v>
      </c>
    </row>
    <row r="186" spans="1:35" x14ac:dyDescent="0.3">
      <c r="A186" s="5">
        <v>185</v>
      </c>
      <c r="B186" s="19">
        <v>16.973833335796371</v>
      </c>
      <c r="C186" s="20">
        <v>437.59064000000001</v>
      </c>
      <c r="D186" s="20">
        <v>425.02995399999998</v>
      </c>
      <c r="E186" s="20">
        <v>759.06586600000003</v>
      </c>
      <c r="F186" s="49">
        <f>IFERROR(SUM(C186:E186),IF(Data!$B$2="",0,"-"))</f>
        <v>1621.6864599999999</v>
      </c>
      <c r="G186" s="50">
        <f>IFERROR(F186-Annex!$B$10,IF(Data!$B$2="",0,"-"))</f>
        <v>315.52846</v>
      </c>
      <c r="H186" s="50">
        <f>IFERROR(-14000*(G186-INDEX(G:G,IFERROR(MATCH($B186-Annex!$B$11/60,$B:$B),2)))/(60*($B186-INDEX($B:$B,IFERROR(MATCH($B186-Annex!$B$11/60,$B:$B),2)))),IF(Data!$B$2="",0,"-"))</f>
        <v>1041.8436701928642</v>
      </c>
      <c r="I186" s="50">
        <f>IFERROR(AVERAGE(INDEX(K:K,IFERROR(MATCH($B186-Annex!$B$4/60,$B:$B),2)):K186),IF(Data!$B$2="",0,"-"))</f>
        <v>8.8034966793081928</v>
      </c>
      <c r="J186" s="50">
        <f>IFERROR(AVERAGE(INDEX(L:L,IFERROR(MATCH($B186-Annex!$B$4/60,$B:$B),2)):L186),IF(Data!$B$2="",0,"-"))</f>
        <v>5.1850158272453131</v>
      </c>
      <c r="K186" s="50">
        <f>IFERROR((5.670373*10^-8*(M186+273.15)^4+((Annex!$B$5+Annex!$B$6)*(M186-O186)+Annex!$B$7*(M186-INDEX(M:M,IFERROR(MATCH($B186-Annex!$B$9/60,$B:$B),2)))/(60*($B186-INDEX($B:$B,IFERROR(MATCH($B186-Annex!$B$9/60,$B:$B),2)))))/Annex!$B$8)/1000,IF(Data!$B$2="",0,"-"))</f>
        <v>9.1901871142753677</v>
      </c>
      <c r="L186" s="50">
        <f>IFERROR((5.670373*10^-8*(N186+273.15)^4+((Annex!$B$5+Annex!$B$6)*(N186-O186)+Annex!$B$7*(N186-INDEX(N:N,IFERROR(MATCH($B186-Annex!$B$9/60,$B:$B),2)))/(60*($B186-INDEX($B:$B,IFERROR(MATCH($B186-Annex!$B$9/60,$B:$B),2)))))/Annex!$B$8)/1000,IF(Data!$B$2="",0,"-"))</f>
        <v>5.6714431897828241</v>
      </c>
      <c r="M186" s="20">
        <v>239.45400000000001</v>
      </c>
      <c r="N186" s="20">
        <v>196.11099999999999</v>
      </c>
      <c r="O186" s="20">
        <v>183.761</v>
      </c>
      <c r="P186" s="50">
        <f>IFERROR(AVERAGE(INDEX(R:R,IFERROR(MATCH($B186-Annex!$B$4/60,$B:$B),2)):R186),IF(Data!$B$2="",0,"-"))</f>
        <v>0.6431849940819746</v>
      </c>
      <c r="Q186" s="50">
        <f>IFERROR(AVERAGE(INDEX(S:S,IFERROR(MATCH($B186-Annex!$B$4/60,$B:$B),2)):S186),IF(Data!$B$2="",0,"-"))</f>
        <v>3.3543470113245447E-2</v>
      </c>
      <c r="R186" s="50">
        <f>IFERROR((5.670373*10^-8*(T186+273.15)^4+((Annex!$B$5+Annex!$B$6)*(T186-V186)+Annex!$B$7*(T186-INDEX(T:T,IFERROR(MATCH($B186-Annex!$B$9/60,$B:$B),2)))/(60*($B186-INDEX($B:$B,IFERROR(MATCH($B186-Annex!$B$9/60,$B:$B),2)))))/Annex!$B$8)/1000,IF(Data!$B$2="",0,"-"))</f>
        <v>0.68438467988831697</v>
      </c>
      <c r="S186" s="50">
        <f>IFERROR((5.670373*10^-8*(U186+273.15)^4+((Annex!$B$5+Annex!$B$6)*(U186-V186)+Annex!$B$7*(U186-INDEX(U:U,IFERROR(MATCH($B186-Annex!$B$9/60,$B:$B),2)))/(60*($B186-INDEX($B:$B,IFERROR(MATCH($B186-Annex!$B$9/60,$B:$B),2)))))/Annex!$B$8)/1000,IF(Data!$B$2="",0,"-"))</f>
        <v>-1.0638409079612074E-3</v>
      </c>
      <c r="T186" s="20">
        <v>82.783000000000001</v>
      </c>
      <c r="U186" s="20">
        <v>74.742000000000004</v>
      </c>
      <c r="V186" s="20">
        <v>101.33499999999999</v>
      </c>
      <c r="W186" s="20">
        <v>699.81899999999996</v>
      </c>
      <c r="X186" s="20">
        <v>686.274</v>
      </c>
      <c r="Y186" s="20">
        <v>643.30799999999999</v>
      </c>
      <c r="Z186" s="20">
        <v>9.8999999999999993E+37</v>
      </c>
      <c r="AA186" s="20">
        <v>585.41</v>
      </c>
      <c r="AB186" s="20">
        <v>526.30600000000004</v>
      </c>
      <c r="AC186" s="20">
        <v>437.565</v>
      </c>
      <c r="AD186" s="20">
        <v>903.39400000000001</v>
      </c>
      <c r="AE186" s="20">
        <v>779.25099999999998</v>
      </c>
      <c r="AF186" s="20">
        <v>362.47199999999998</v>
      </c>
      <c r="AG186" s="20">
        <v>136.29499999999999</v>
      </c>
      <c r="AH186" s="20">
        <v>120.66</v>
      </c>
      <c r="AI186" s="20">
        <v>96.415999999999997</v>
      </c>
    </row>
    <row r="187" spans="1:35" x14ac:dyDescent="0.3">
      <c r="A187" s="5">
        <v>186</v>
      </c>
      <c r="B187" s="19">
        <v>17.068166668759659</v>
      </c>
      <c r="C187" s="20">
        <v>437.40568300000001</v>
      </c>
      <c r="D187" s="20">
        <v>424.92308100000002</v>
      </c>
      <c r="E187" s="20">
        <v>758.785482</v>
      </c>
      <c r="F187" s="49">
        <f>IFERROR(SUM(C187:E187),IF(Data!$B$2="",0,"-"))</f>
        <v>1621.1142460000001</v>
      </c>
      <c r="G187" s="50">
        <f>IFERROR(F187-Annex!$B$10,IF(Data!$B$2="",0,"-"))</f>
        <v>314.95624600000019</v>
      </c>
      <c r="H187" s="50">
        <f>IFERROR(-14000*(G187-INDEX(G:G,IFERROR(MATCH($B187-Annex!$B$11/60,$B:$B),2)))/(60*($B187-INDEX($B:$B,IFERROR(MATCH($B187-Annex!$B$11/60,$B:$B),2)))),IF(Data!$B$2="",0,"-"))</f>
        <v>1219.326371004074</v>
      </c>
      <c r="I187" s="50">
        <f>IFERROR(AVERAGE(INDEX(K:K,IFERROR(MATCH($B187-Annex!$B$4/60,$B:$B),2)):K187),IF(Data!$B$2="",0,"-"))</f>
        <v>8.9097771747481627</v>
      </c>
      <c r="J187" s="50">
        <f>IFERROR(AVERAGE(INDEX(L:L,IFERROR(MATCH($B187-Annex!$B$4/60,$B:$B),2)):L187),IF(Data!$B$2="",0,"-"))</f>
        <v>5.3410291205766161</v>
      </c>
      <c r="K187" s="50">
        <f>IFERROR((5.670373*10^-8*(M187+273.15)^4+((Annex!$B$5+Annex!$B$6)*(M187-O187)+Annex!$B$7*(M187-INDEX(M:M,IFERROR(MATCH($B187-Annex!$B$9/60,$B:$B),2)))/(60*($B187-INDEX($B:$B,IFERROR(MATCH($B187-Annex!$B$9/60,$B:$B),2)))))/Annex!$B$8)/1000,IF(Data!$B$2="",0,"-"))</f>
        <v>9.3792852947728687</v>
      </c>
      <c r="L187" s="50">
        <f>IFERROR((5.670373*10^-8*(N187+273.15)^4+((Annex!$B$5+Annex!$B$6)*(N187-O187)+Annex!$B$7*(N187-INDEX(N:N,IFERROR(MATCH($B187-Annex!$B$9/60,$B:$B),2)))/(60*($B187-INDEX($B:$B,IFERROR(MATCH($B187-Annex!$B$9/60,$B:$B),2)))))/Annex!$B$8)/1000,IF(Data!$B$2="",0,"-"))</f>
        <v>5.7950441387915692</v>
      </c>
      <c r="M187" s="20">
        <v>241.91200000000001</v>
      </c>
      <c r="N187" s="20">
        <v>198.59899999999999</v>
      </c>
      <c r="O187" s="20">
        <v>186.19499999999999</v>
      </c>
      <c r="P187" s="50">
        <f>IFERROR(AVERAGE(INDEX(R:R,IFERROR(MATCH($B187-Annex!$B$4/60,$B:$B),2)):R187),IF(Data!$B$2="",0,"-"))</f>
        <v>0.67525271233534145</v>
      </c>
      <c r="Q187" s="50">
        <f>IFERROR(AVERAGE(INDEX(S:S,IFERROR(MATCH($B187-Annex!$B$4/60,$B:$B),2)):S187),IF(Data!$B$2="",0,"-"))</f>
        <v>3.1177560542541023E-2</v>
      </c>
      <c r="R187" s="50">
        <f>IFERROR((5.670373*10^-8*(T187+273.15)^4+((Annex!$B$5+Annex!$B$6)*(T187-V187)+Annex!$B$7*(T187-INDEX(T:T,IFERROR(MATCH($B187-Annex!$B$9/60,$B:$B),2)))/(60*($B187-INDEX($B:$B,IFERROR(MATCH($B187-Annex!$B$9/60,$B:$B),2)))))/Annex!$B$8)/1000,IF(Data!$B$2="",0,"-"))</f>
        <v>0.71193274441394194</v>
      </c>
      <c r="S187" s="50">
        <f>IFERROR((5.670373*10^-8*(U187+273.15)^4+((Annex!$B$5+Annex!$B$6)*(U187-V187)+Annex!$B$7*(U187-INDEX(U:U,IFERROR(MATCH($B187-Annex!$B$9/60,$B:$B),2)))/(60*($B187-INDEX($B:$B,IFERROR(MATCH($B187-Annex!$B$9/60,$B:$B),2)))))/Annex!$B$8)/1000,IF(Data!$B$2="",0,"-"))</f>
        <v>7.318742790686201E-3</v>
      </c>
      <c r="T187" s="20">
        <v>83.721999999999994</v>
      </c>
      <c r="U187" s="20">
        <v>75.45</v>
      </c>
      <c r="V187" s="20">
        <v>102.514</v>
      </c>
      <c r="W187" s="20">
        <v>715.11099999999999</v>
      </c>
      <c r="X187" s="20">
        <v>719.91600000000005</v>
      </c>
      <c r="Y187" s="20">
        <v>685.976</v>
      </c>
      <c r="Z187" s="20">
        <v>9.8999999999999993E+37</v>
      </c>
      <c r="AA187" s="20">
        <v>617.69600000000003</v>
      </c>
      <c r="AB187" s="20">
        <v>534.85</v>
      </c>
      <c r="AC187" s="20">
        <v>463.017</v>
      </c>
      <c r="AD187" s="20">
        <v>905.36400000000003</v>
      </c>
      <c r="AE187" s="20">
        <v>786.88099999999997</v>
      </c>
      <c r="AF187" s="20">
        <v>375.18599999999998</v>
      </c>
      <c r="AG187" s="20">
        <v>138.536</v>
      </c>
      <c r="AH187" s="20">
        <v>122.369</v>
      </c>
      <c r="AI187" s="20">
        <v>97.748000000000005</v>
      </c>
    </row>
    <row r="188" spans="1:35" x14ac:dyDescent="0.3">
      <c r="A188" s="5">
        <v>187</v>
      </c>
      <c r="B188" s="19">
        <v>17.162666665390134</v>
      </c>
      <c r="C188" s="20">
        <v>437.20559300000002</v>
      </c>
      <c r="D188" s="20">
        <v>424.75899399999997</v>
      </c>
      <c r="E188" s="20">
        <v>758.74760000000003</v>
      </c>
      <c r="F188" s="49">
        <f>IFERROR(SUM(C188:E188),IF(Data!$B$2="",0,"-"))</f>
        <v>1620.7121870000001</v>
      </c>
      <c r="G188" s="50">
        <f>IFERROR(F188-Annex!$B$10,IF(Data!$B$2="",0,"-"))</f>
        <v>314.55418700000018</v>
      </c>
      <c r="H188" s="50">
        <f>IFERROR(-14000*(G188-INDEX(G:G,IFERROR(MATCH($B188-Annex!$B$11/60,$B:$B),2)))/(60*($B188-INDEX($B:$B,IFERROR(MATCH($B188-Annex!$B$11/60,$B:$B),2)))),IF(Data!$B$2="",0,"-"))</f>
        <v>1121.7023898804803</v>
      </c>
      <c r="I188" s="50">
        <f>IFERROR(AVERAGE(INDEX(K:K,IFERROR(MATCH($B188-Annex!$B$4/60,$B:$B),2)):K188),IF(Data!$B$2="",0,"-"))</f>
        <v>9.0354826351434809</v>
      </c>
      <c r="J188" s="50">
        <f>IFERROR(AVERAGE(INDEX(L:L,IFERROR(MATCH($B188-Annex!$B$4/60,$B:$B),2)):L188),IF(Data!$B$2="",0,"-"))</f>
        <v>5.4841850395760448</v>
      </c>
      <c r="K188" s="50">
        <f>IFERROR((5.670373*10^-8*(M188+273.15)^4+((Annex!$B$5+Annex!$B$6)*(M188-O188)+Annex!$B$7*(M188-INDEX(M:M,IFERROR(MATCH($B188-Annex!$B$9/60,$B:$B),2)))/(60*($B188-INDEX($B:$B,IFERROR(MATCH($B188-Annex!$B$9/60,$B:$B),2)))))/Annex!$B$8)/1000,IF(Data!$B$2="",0,"-"))</f>
        <v>9.5400020160039922</v>
      </c>
      <c r="L188" s="50">
        <f>IFERROR((5.670373*10^-8*(N188+273.15)^4+((Annex!$B$5+Annex!$B$6)*(N188-O188)+Annex!$B$7*(N188-INDEX(N:N,IFERROR(MATCH($B188-Annex!$B$9/60,$B:$B),2)))/(60*($B188-INDEX($B:$B,IFERROR(MATCH($B188-Annex!$B$9/60,$B:$B),2)))))/Annex!$B$8)/1000,IF(Data!$B$2="",0,"-"))</f>
        <v>5.8793735758873735</v>
      </c>
      <c r="M188" s="20">
        <v>244.45099999999999</v>
      </c>
      <c r="N188" s="20">
        <v>201.06899999999999</v>
      </c>
      <c r="O188" s="20">
        <v>188.37</v>
      </c>
      <c r="P188" s="50">
        <f>IFERROR(AVERAGE(INDEX(R:R,IFERROR(MATCH($B188-Annex!$B$4/60,$B:$B),2)):R188),IF(Data!$B$2="",0,"-"))</f>
        <v>0.70939609054237374</v>
      </c>
      <c r="Q188" s="50">
        <f>IFERROR(AVERAGE(INDEX(S:S,IFERROR(MATCH($B188-Annex!$B$4/60,$B:$B),2)):S188),IF(Data!$B$2="",0,"-"))</f>
        <v>4.0426397823842573E-2</v>
      </c>
      <c r="R188" s="50">
        <f>IFERROR((5.670373*10^-8*(T188+273.15)^4+((Annex!$B$5+Annex!$B$6)*(T188-V188)+Annex!$B$7*(T188-INDEX(T:T,IFERROR(MATCH($B188-Annex!$B$9/60,$B:$B),2)))/(60*($B188-INDEX($B:$B,IFERROR(MATCH($B188-Annex!$B$9/60,$B:$B),2)))))/Annex!$B$8)/1000,IF(Data!$B$2="",0,"-"))</f>
        <v>0.75424471157849171</v>
      </c>
      <c r="S188" s="50">
        <f>IFERROR((5.670373*10^-8*(U188+273.15)^4+((Annex!$B$5+Annex!$B$6)*(U188-V188)+Annex!$B$7*(U188-INDEX(U:U,IFERROR(MATCH($B188-Annex!$B$9/60,$B:$B),2)))/(60*($B188-INDEX($B:$B,IFERROR(MATCH($B188-Annex!$B$9/60,$B:$B),2)))))/Annex!$B$8)/1000,IF(Data!$B$2="",0,"-"))</f>
        <v>6.186545229574858E-2</v>
      </c>
      <c r="T188" s="20">
        <v>84.625</v>
      </c>
      <c r="U188" s="20">
        <v>76.283000000000001</v>
      </c>
      <c r="V188" s="20">
        <v>102.907</v>
      </c>
      <c r="W188" s="20">
        <v>783.67499999999995</v>
      </c>
      <c r="X188" s="20">
        <v>765.26099999999997</v>
      </c>
      <c r="Y188" s="20">
        <v>702.17600000000004</v>
      </c>
      <c r="Z188" s="20">
        <v>9.8999999999999993E+37</v>
      </c>
      <c r="AA188" s="20">
        <v>619.64099999999996</v>
      </c>
      <c r="AB188" s="20">
        <v>568.57899999999995</v>
      </c>
      <c r="AC188" s="20">
        <v>471.42</v>
      </c>
      <c r="AD188" s="20">
        <v>891.94500000000005</v>
      </c>
      <c r="AE188" s="20">
        <v>791.90200000000004</v>
      </c>
      <c r="AF188" s="20">
        <v>387.52600000000001</v>
      </c>
      <c r="AG188" s="20">
        <v>140.798</v>
      </c>
      <c r="AH188" s="20">
        <v>123.88</v>
      </c>
      <c r="AI188" s="20">
        <v>99.834000000000003</v>
      </c>
    </row>
    <row r="189" spans="1:35" x14ac:dyDescent="0.3">
      <c r="A189" s="5">
        <v>188</v>
      </c>
      <c r="B189" s="19">
        <v>17.262000002665445</v>
      </c>
      <c r="C189" s="20">
        <v>437.045863</v>
      </c>
      <c r="D189" s="20">
        <v>424.615095</v>
      </c>
      <c r="E189" s="20">
        <v>758.43099500000005</v>
      </c>
      <c r="F189" s="49">
        <f>IFERROR(SUM(C189:E189),IF(Data!$B$2="",0,"-"))</f>
        <v>1620.0919530000001</v>
      </c>
      <c r="G189" s="50">
        <f>IFERROR(F189-Annex!$B$10,IF(Data!$B$2="",0,"-"))</f>
        <v>313.9339530000002</v>
      </c>
      <c r="H189" s="50">
        <f>IFERROR(-14000*(G189-INDEX(G:G,IFERROR(MATCH($B189-Annex!$B$11/60,$B:$B),2)))/(60*($B189-INDEX($B:$B,IFERROR(MATCH($B189-Annex!$B$11/60,$B:$B),2)))),IF(Data!$B$2="",0,"-"))</f>
        <v>1149.9613716241035</v>
      </c>
      <c r="I189" s="50">
        <f>IFERROR(AVERAGE(INDEX(K:K,IFERROR(MATCH($B189-Annex!$B$4/60,$B:$B),2)):K189),IF(Data!$B$2="",0,"-"))</f>
        <v>9.1937849687594646</v>
      </c>
      <c r="J189" s="50">
        <f>IFERROR(AVERAGE(INDEX(L:L,IFERROR(MATCH($B189-Annex!$B$4/60,$B:$B),2)):L189),IF(Data!$B$2="",0,"-"))</f>
        <v>5.613024812707712</v>
      </c>
      <c r="K189" s="50">
        <f>IFERROR((5.670373*10^-8*(M189+273.15)^4+((Annex!$B$5+Annex!$B$6)*(M189-O189)+Annex!$B$7*(M189-INDEX(M:M,IFERROR(MATCH($B189-Annex!$B$9/60,$B:$B),2)))/(60*($B189-INDEX($B:$B,IFERROR(MATCH($B189-Annex!$B$9/60,$B:$B),2)))))/Annex!$B$8)/1000,IF(Data!$B$2="",0,"-"))</f>
        <v>9.8065469456313412</v>
      </c>
      <c r="L189" s="50">
        <f>IFERROR((5.670373*10^-8*(N189+273.15)^4+((Annex!$B$5+Annex!$B$6)*(N189-O189)+Annex!$B$7*(N189-INDEX(N:N,IFERROR(MATCH($B189-Annex!$B$9/60,$B:$B),2)))/(60*($B189-INDEX($B:$B,IFERROR(MATCH($B189-Annex!$B$9/60,$B:$B),2)))))/Annex!$B$8)/1000,IF(Data!$B$2="",0,"-"))</f>
        <v>6.0169231996928447</v>
      </c>
      <c r="M189" s="20">
        <v>247.13200000000001</v>
      </c>
      <c r="N189" s="20">
        <v>203.56899999999999</v>
      </c>
      <c r="O189" s="20">
        <v>188.55099999999999</v>
      </c>
      <c r="P189" s="50">
        <f>IFERROR(AVERAGE(INDEX(R:R,IFERROR(MATCH($B189-Annex!$B$4/60,$B:$B),2)):R189),IF(Data!$B$2="",0,"-"))</f>
        <v>0.70921806856985514</v>
      </c>
      <c r="Q189" s="50">
        <f>IFERROR(AVERAGE(INDEX(S:S,IFERROR(MATCH($B189-Annex!$B$4/60,$B:$B),2)):S189),IF(Data!$B$2="",0,"-"))</f>
        <v>3.9451657796929572E-2</v>
      </c>
      <c r="R189" s="50">
        <f>IFERROR((5.670373*10^-8*(T189+273.15)^4+((Annex!$B$5+Annex!$B$6)*(T189-V189)+Annex!$B$7*(T189-INDEX(T:T,IFERROR(MATCH($B189-Annex!$B$9/60,$B:$B),2)))/(60*($B189-INDEX($B:$B,IFERROR(MATCH($B189-Annex!$B$9/60,$B:$B),2)))))/Annex!$B$8)/1000,IF(Data!$B$2="",0,"-"))</f>
        <v>0.66890436338148984</v>
      </c>
      <c r="S189" s="50">
        <f>IFERROR((5.670373*10^-8*(U189+273.15)^4+((Annex!$B$5+Annex!$B$6)*(U189-V189)+Annex!$B$7*(U189-INDEX(U:U,IFERROR(MATCH($B189-Annex!$B$9/60,$B:$B),2)))/(60*($B189-INDEX($B:$B,IFERROR(MATCH($B189-Annex!$B$9/60,$B:$B),2)))))/Annex!$B$8)/1000,IF(Data!$B$2="",0,"-"))</f>
        <v>5.5882755603726762E-2</v>
      </c>
      <c r="T189" s="20">
        <v>85.436999999999998</v>
      </c>
      <c r="U189" s="20">
        <v>77.040999999999997</v>
      </c>
      <c r="V189" s="20">
        <v>103.976</v>
      </c>
      <c r="W189" s="20">
        <v>776.42100000000005</v>
      </c>
      <c r="X189" s="20">
        <v>762.976</v>
      </c>
      <c r="Y189" s="20">
        <v>703.45899999999995</v>
      </c>
      <c r="Z189" s="20">
        <v>9.8999999999999993E+37</v>
      </c>
      <c r="AA189" s="20">
        <v>618.14400000000001</v>
      </c>
      <c r="AB189" s="20">
        <v>562.59299999999996</v>
      </c>
      <c r="AC189" s="20">
        <v>481.46300000000002</v>
      </c>
      <c r="AD189" s="20">
        <v>894.60699999999997</v>
      </c>
      <c r="AE189" s="20">
        <v>794.27</v>
      </c>
      <c r="AF189" s="20">
        <v>399.50799999999998</v>
      </c>
      <c r="AG189" s="20">
        <v>142.43700000000001</v>
      </c>
      <c r="AH189" s="20">
        <v>126.015</v>
      </c>
      <c r="AI189" s="20">
        <v>101.06399999999999</v>
      </c>
    </row>
    <row r="190" spans="1:35" x14ac:dyDescent="0.3">
      <c r="A190" s="5">
        <v>189</v>
      </c>
      <c r="B190" s="19">
        <v>17.35649999929592</v>
      </c>
      <c r="C190" s="20">
        <v>436.93741299999999</v>
      </c>
      <c r="D190" s="20">
        <v>424.59574099999998</v>
      </c>
      <c r="E190" s="20">
        <v>758.20197700000006</v>
      </c>
      <c r="F190" s="49">
        <f>IFERROR(SUM(C190:E190),IF(Data!$B$2="",0,"-"))</f>
        <v>1619.7351309999999</v>
      </c>
      <c r="G190" s="50">
        <f>IFERROR(F190-Annex!$B$10,IF(Data!$B$2="",0,"-"))</f>
        <v>313.57713100000001</v>
      </c>
      <c r="H190" s="50">
        <f>IFERROR(-14000*(G190-INDEX(G:G,IFERROR(MATCH($B190-Annex!$B$11/60,$B:$B),2)))/(60*($B190-INDEX($B:$B,IFERROR(MATCH($B190-Annex!$B$11/60,$B:$B),2)))),IF(Data!$B$2="",0,"-"))</f>
        <v>1106.0857104786537</v>
      </c>
      <c r="I190" s="50">
        <f>IFERROR(AVERAGE(INDEX(K:K,IFERROR(MATCH($B190-Annex!$B$4/60,$B:$B),2)):K190),IF(Data!$B$2="",0,"-"))</f>
        <v>9.4002282487346154</v>
      </c>
      <c r="J190" s="50">
        <f>IFERROR(AVERAGE(INDEX(L:L,IFERROR(MATCH($B190-Annex!$B$4/60,$B:$B),2)):L190),IF(Data!$B$2="",0,"-"))</f>
        <v>5.746001489701352</v>
      </c>
      <c r="K190" s="50">
        <f>IFERROR((5.670373*10^-8*(M190+273.15)^4+((Annex!$B$5+Annex!$B$6)*(M190-O190)+Annex!$B$7*(M190-INDEX(M:M,IFERROR(MATCH($B190-Annex!$B$9/60,$B:$B),2)))/(60*($B190-INDEX($B:$B,IFERROR(MATCH($B190-Annex!$B$9/60,$B:$B),2)))))/Annex!$B$8)/1000,IF(Data!$B$2="",0,"-"))</f>
        <v>10.178217561757959</v>
      </c>
      <c r="L190" s="50">
        <f>IFERROR((5.670373*10^-8*(N190+273.15)^4+((Annex!$B$5+Annex!$B$6)*(N190-O190)+Annex!$B$7*(N190-INDEX(N:N,IFERROR(MATCH($B190-Annex!$B$9/60,$B:$B),2)))/(60*($B190-INDEX($B:$B,IFERROR(MATCH($B190-Annex!$B$9/60,$B:$B),2)))))/Annex!$B$8)/1000,IF(Data!$B$2="",0,"-"))</f>
        <v>6.1253826734170458</v>
      </c>
      <c r="M190" s="20">
        <v>249.98</v>
      </c>
      <c r="N190" s="20">
        <v>205.904</v>
      </c>
      <c r="O190" s="20">
        <v>188.90199999999999</v>
      </c>
      <c r="P190" s="50">
        <f>IFERROR(AVERAGE(INDEX(R:R,IFERROR(MATCH($B190-Annex!$B$4/60,$B:$B),2)):R190),IF(Data!$B$2="",0,"-"))</f>
        <v>0.70718715393367426</v>
      </c>
      <c r="Q190" s="50">
        <f>IFERROR(AVERAGE(INDEX(S:S,IFERROR(MATCH($B190-Annex!$B$4/60,$B:$B),2)):S190),IF(Data!$B$2="",0,"-"))</f>
        <v>3.6091138283924254E-2</v>
      </c>
      <c r="R190" s="50">
        <f>IFERROR((5.670373*10^-8*(T190+273.15)^4+((Annex!$B$5+Annex!$B$6)*(T190-V190)+Annex!$B$7*(T190-INDEX(T:T,IFERROR(MATCH($B190-Annex!$B$9/60,$B:$B),2)))/(60*($B190-INDEX($B:$B,IFERROR(MATCH($B190-Annex!$B$9/60,$B:$B),2)))))/Annex!$B$8)/1000,IF(Data!$B$2="",0,"-"))</f>
        <v>0.67536530068556599</v>
      </c>
      <c r="S190" s="50">
        <f>IFERROR((5.670373*10^-8*(U190+273.15)^4+((Annex!$B$5+Annex!$B$6)*(U190-V190)+Annex!$B$7*(U190-INDEX(U:U,IFERROR(MATCH($B190-Annex!$B$9/60,$B:$B),2)))/(60*($B190-INDEX($B:$B,IFERROR(MATCH($B190-Annex!$B$9/60,$B:$B),2)))))/Annex!$B$8)/1000,IF(Data!$B$2="",0,"-"))</f>
        <v>2.8658931923194474E-2</v>
      </c>
      <c r="T190" s="20">
        <v>86.271000000000001</v>
      </c>
      <c r="U190" s="20">
        <v>77.75</v>
      </c>
      <c r="V190" s="20">
        <v>104.297</v>
      </c>
      <c r="W190" s="20">
        <v>778.92600000000004</v>
      </c>
      <c r="X190" s="20">
        <v>766.65099999999995</v>
      </c>
      <c r="Y190" s="20">
        <v>705.221</v>
      </c>
      <c r="Z190" s="20">
        <v>9.8999999999999993E+37</v>
      </c>
      <c r="AA190" s="20">
        <v>612.55499999999995</v>
      </c>
      <c r="AB190" s="20">
        <v>563.89</v>
      </c>
      <c r="AC190" s="20">
        <v>496.63799999999998</v>
      </c>
      <c r="AD190" s="20">
        <v>897.60799999999995</v>
      </c>
      <c r="AE190" s="20">
        <v>797.57500000000005</v>
      </c>
      <c r="AF190" s="20">
        <v>405.28500000000003</v>
      </c>
      <c r="AG190" s="20">
        <v>143.86000000000001</v>
      </c>
      <c r="AH190" s="20">
        <v>127.28400000000001</v>
      </c>
      <c r="AI190" s="20">
        <v>101.886</v>
      </c>
    </row>
    <row r="191" spans="1:35" x14ac:dyDescent="0.3">
      <c r="A191" s="5">
        <v>190</v>
      </c>
      <c r="B191" s="19">
        <v>17.451000006403774</v>
      </c>
      <c r="C191" s="20">
        <v>436.765064</v>
      </c>
      <c r="D191" s="20">
        <v>424.41649699999999</v>
      </c>
      <c r="E191" s="20">
        <v>758.27607</v>
      </c>
      <c r="F191" s="49">
        <f>IFERROR(SUM(C191:E191),IF(Data!$B$2="",0,"-"))</f>
        <v>1619.457631</v>
      </c>
      <c r="G191" s="50">
        <f>IFERROR(F191-Annex!$B$10,IF(Data!$B$2="",0,"-"))</f>
        <v>313.29963100000009</v>
      </c>
      <c r="H191" s="50">
        <f>IFERROR(-14000*(G191-INDEX(G:G,IFERROR(MATCH($B191-Annex!$B$11/60,$B:$B),2)))/(60*($B191-INDEX($B:$B,IFERROR(MATCH($B191-Annex!$B$11/60,$B:$B),2)))),IF(Data!$B$2="",0,"-"))</f>
        <v>1086.2013521152535</v>
      </c>
      <c r="I191" s="50">
        <f>IFERROR(AVERAGE(INDEX(K:K,IFERROR(MATCH($B191-Annex!$B$4/60,$B:$B),2)):K191),IF(Data!$B$2="",0,"-"))</f>
        <v>9.6491761883182825</v>
      </c>
      <c r="J191" s="50">
        <f>IFERROR(AVERAGE(INDEX(L:L,IFERROR(MATCH($B191-Annex!$B$4/60,$B:$B),2)):L191),IF(Data!$B$2="",0,"-"))</f>
        <v>5.8811536838682539</v>
      </c>
      <c r="K191" s="50">
        <f>IFERROR((5.670373*10^-8*(M191+273.15)^4+((Annex!$B$5+Annex!$B$6)*(M191-O191)+Annex!$B$7*(M191-INDEX(M:M,IFERROR(MATCH($B191-Annex!$B$9/60,$B:$B),2)))/(60*($B191-INDEX($B:$B,IFERROR(MATCH($B191-Annex!$B$9/60,$B:$B),2)))))/Annex!$B$8)/1000,IF(Data!$B$2="",0,"-"))</f>
        <v>10.527820650214844</v>
      </c>
      <c r="L191" s="50">
        <f>IFERROR((5.670373*10^-8*(N191+273.15)^4+((Annex!$B$5+Annex!$B$6)*(N191-O191)+Annex!$B$7*(N191-INDEX(N:N,IFERROR(MATCH($B191-Annex!$B$9/60,$B:$B),2)))/(60*($B191-INDEX($B:$B,IFERROR(MATCH($B191-Annex!$B$9/60,$B:$B),2)))))/Annex!$B$8)/1000,IF(Data!$B$2="",0,"-"))</f>
        <v>6.2201812060760613</v>
      </c>
      <c r="M191" s="20">
        <v>253.001</v>
      </c>
      <c r="N191" s="20">
        <v>208.36</v>
      </c>
      <c r="O191" s="20">
        <v>191.4</v>
      </c>
      <c r="P191" s="50">
        <f>IFERROR(AVERAGE(INDEX(R:R,IFERROR(MATCH($B191-Annex!$B$4/60,$B:$B),2)):R191),IF(Data!$B$2="",0,"-"))</f>
        <v>0.70308881798823908</v>
      </c>
      <c r="Q191" s="50">
        <f>IFERROR(AVERAGE(INDEX(S:S,IFERROR(MATCH($B191-Annex!$B$4/60,$B:$B),2)):S191),IF(Data!$B$2="",0,"-"))</f>
        <v>3.8247940176225438E-2</v>
      </c>
      <c r="R191" s="50">
        <f>IFERROR((5.670373*10^-8*(T191+273.15)^4+((Annex!$B$5+Annex!$B$6)*(T191-V191)+Annex!$B$7*(T191-INDEX(T:T,IFERROR(MATCH($B191-Annex!$B$9/60,$B:$B),2)))/(60*($B191-INDEX($B:$B,IFERROR(MATCH($B191-Annex!$B$9/60,$B:$B),2)))))/Annex!$B$8)/1000,IF(Data!$B$2="",0,"-"))</f>
        <v>0.70779639680142536</v>
      </c>
      <c r="S191" s="50">
        <f>IFERROR((5.670373*10^-8*(U191+273.15)^4+((Annex!$B$5+Annex!$B$6)*(U191-V191)+Annex!$B$7*(U191-INDEX(U:U,IFERROR(MATCH($B191-Annex!$B$9/60,$B:$B),2)))/(60*($B191-INDEX($B:$B,IFERROR(MATCH($B191-Annex!$B$9/60,$B:$B),2)))))/Annex!$B$8)/1000,IF(Data!$B$2="",0,"-"))</f>
        <v>0.10090345090130393</v>
      </c>
      <c r="T191" s="20">
        <v>87.061999999999998</v>
      </c>
      <c r="U191" s="20">
        <v>78.573999999999998</v>
      </c>
      <c r="V191" s="20">
        <v>104.825</v>
      </c>
      <c r="W191" s="20">
        <v>751.803</v>
      </c>
      <c r="X191" s="20">
        <v>733.91499999999996</v>
      </c>
      <c r="Y191" s="20">
        <v>688.61300000000006</v>
      </c>
      <c r="Z191" s="20">
        <v>9.8999999999999993E+37</v>
      </c>
      <c r="AA191" s="20">
        <v>620.255</v>
      </c>
      <c r="AB191" s="20">
        <v>566.83900000000006</v>
      </c>
      <c r="AC191" s="20">
        <v>499.81900000000002</v>
      </c>
      <c r="AD191" s="20">
        <v>906.14400000000001</v>
      </c>
      <c r="AE191" s="20">
        <v>801.32100000000003</v>
      </c>
      <c r="AF191" s="20">
        <v>414.00400000000002</v>
      </c>
      <c r="AG191" s="20">
        <v>145.87700000000001</v>
      </c>
      <c r="AH191" s="20">
        <v>128.364</v>
      </c>
      <c r="AI191" s="20">
        <v>102.574</v>
      </c>
    </row>
    <row r="192" spans="1:35" x14ac:dyDescent="0.3">
      <c r="A192" s="5">
        <v>191</v>
      </c>
      <c r="B192" s="19">
        <v>17.545333339367062</v>
      </c>
      <c r="C192" s="20">
        <v>436.68518899999998</v>
      </c>
      <c r="D192" s="20">
        <v>424.324771</v>
      </c>
      <c r="E192" s="20">
        <v>757.94770400000004</v>
      </c>
      <c r="F192" s="49">
        <f>IFERROR(SUM(C192:E192),IF(Data!$B$2="",0,"-"))</f>
        <v>1618.957664</v>
      </c>
      <c r="G192" s="50">
        <f>IFERROR(F192-Annex!$B$10,IF(Data!$B$2="",0,"-"))</f>
        <v>312.79966400000012</v>
      </c>
      <c r="H192" s="50">
        <f>IFERROR(-14000*(G192-INDEX(G:G,IFERROR(MATCH($B192-Annex!$B$11/60,$B:$B),2)))/(60*($B192-INDEX($B:$B,IFERROR(MATCH($B192-Annex!$B$11/60,$B:$B),2)))),IF(Data!$B$2="",0,"-"))</f>
        <v>1072.7442498045377</v>
      </c>
      <c r="I192" s="50">
        <f>IFERROR(AVERAGE(INDEX(K:K,IFERROR(MATCH($B192-Annex!$B$4/60,$B:$B),2)):K192),IF(Data!$B$2="",0,"-"))</f>
        <v>9.9262107877914847</v>
      </c>
      <c r="J192" s="50">
        <f>IFERROR(AVERAGE(INDEX(L:L,IFERROR(MATCH($B192-Annex!$B$4/60,$B:$B),2)):L192),IF(Data!$B$2="",0,"-"))</f>
        <v>6.0376183731564481</v>
      </c>
      <c r="K192" s="50">
        <f>IFERROR((5.670373*10^-8*(M192+273.15)^4+((Annex!$B$5+Annex!$B$6)*(M192-O192)+Annex!$B$7*(M192-INDEX(M:M,IFERROR(MATCH($B192-Annex!$B$9/60,$B:$B),2)))/(60*($B192-INDEX($B:$B,IFERROR(MATCH($B192-Annex!$B$9/60,$B:$B),2)))))/Annex!$B$8)/1000,IF(Data!$B$2="",0,"-"))</f>
        <v>10.861415931884014</v>
      </c>
      <c r="L192" s="50">
        <f>IFERROR((5.670373*10^-8*(N192+273.15)^4+((Annex!$B$5+Annex!$B$6)*(N192-O192)+Annex!$B$7*(N192-INDEX(N:N,IFERROR(MATCH($B192-Annex!$B$9/60,$B:$B),2)))/(60*($B192-INDEX($B:$B,IFERROR(MATCH($B192-Annex!$B$9/60,$B:$B),2)))))/Annex!$B$8)/1000,IF(Data!$B$2="",0,"-"))</f>
        <v>6.5549806284474155</v>
      </c>
      <c r="M192" s="20">
        <v>255.803</v>
      </c>
      <c r="N192" s="20">
        <v>210.76900000000001</v>
      </c>
      <c r="O192" s="20">
        <v>189.59399999999999</v>
      </c>
      <c r="P192" s="50">
        <f>IFERROR(AVERAGE(INDEX(R:R,IFERROR(MATCH($B192-Annex!$B$4/60,$B:$B),2)):R192),IF(Data!$B$2="",0,"-"))</f>
        <v>0.69635160047905997</v>
      </c>
      <c r="Q192" s="50">
        <f>IFERROR(AVERAGE(INDEX(S:S,IFERROR(MATCH($B192-Annex!$B$4/60,$B:$B),2)):S192),IF(Data!$B$2="",0,"-"))</f>
        <v>5.3529212792543468E-2</v>
      </c>
      <c r="R192" s="50">
        <f>IFERROR((5.670373*10^-8*(T192+273.15)^4+((Annex!$B$5+Annex!$B$6)*(T192-V192)+Annex!$B$7*(T192-INDEX(T:T,IFERROR(MATCH($B192-Annex!$B$9/60,$B:$B),2)))/(60*($B192-INDEX($B:$B,IFERROR(MATCH($B192-Annex!$B$9/60,$B:$B),2)))))/Annex!$B$8)/1000,IF(Data!$B$2="",0,"-"))</f>
        <v>0.6718330066041881</v>
      </c>
      <c r="S192" s="50">
        <f>IFERROR((5.670373*10^-8*(U192+273.15)^4+((Annex!$B$5+Annex!$B$6)*(U192-V192)+Annex!$B$7*(U192-INDEX(U:U,IFERROR(MATCH($B192-Annex!$B$9/60,$B:$B),2)))/(60*($B192-INDEX($B:$B,IFERROR(MATCH($B192-Annex!$B$9/60,$B:$B),2)))))/Annex!$B$8)/1000,IF(Data!$B$2="",0,"-"))</f>
        <v>0.12113899694110558</v>
      </c>
      <c r="T192" s="20">
        <v>87.915000000000006</v>
      </c>
      <c r="U192" s="20">
        <v>79.424999999999997</v>
      </c>
      <c r="V192" s="20">
        <v>106.64700000000001</v>
      </c>
      <c r="W192" s="20">
        <v>755.20399999999995</v>
      </c>
      <c r="X192" s="20">
        <v>728.86699999999996</v>
      </c>
      <c r="Y192" s="20">
        <v>674.20399999999995</v>
      </c>
      <c r="Z192" s="20">
        <v>9.8999999999999993E+37</v>
      </c>
      <c r="AA192" s="20">
        <v>590.03599999999994</v>
      </c>
      <c r="AB192" s="20">
        <v>512.81100000000004</v>
      </c>
      <c r="AC192" s="20">
        <v>470.57799999999997</v>
      </c>
      <c r="AD192" s="20">
        <v>914.30899999999997</v>
      </c>
      <c r="AE192" s="20">
        <v>813.37</v>
      </c>
      <c r="AF192" s="20">
        <v>421.06900000000002</v>
      </c>
      <c r="AG192" s="20">
        <v>148.249</v>
      </c>
      <c r="AH192" s="20">
        <v>129.46899999999999</v>
      </c>
      <c r="AI192" s="20">
        <v>103.61</v>
      </c>
    </row>
    <row r="193" spans="1:35" x14ac:dyDescent="0.3">
      <c r="A193" s="5">
        <v>192</v>
      </c>
      <c r="B193" s="19">
        <v>17.639833335997537</v>
      </c>
      <c r="C193" s="20">
        <v>436.50275499999998</v>
      </c>
      <c r="D193" s="20">
        <v>424.27848499999999</v>
      </c>
      <c r="E193" s="20">
        <v>757.72457699999995</v>
      </c>
      <c r="F193" s="49">
        <f>IFERROR(SUM(C193:E193),IF(Data!$B$2="",0,"-"))</f>
        <v>1618.505817</v>
      </c>
      <c r="G193" s="50">
        <f>IFERROR(F193-Annex!$B$10,IF(Data!$B$2="",0,"-"))</f>
        <v>312.34781700000008</v>
      </c>
      <c r="H193" s="50">
        <f>IFERROR(-14000*(G193-INDEX(G:G,IFERROR(MATCH($B193-Annex!$B$11/60,$B:$B),2)))/(60*($B193-INDEX($B:$B,IFERROR(MATCH($B193-Annex!$B$11/60,$B:$B),2)))),IF(Data!$B$2="",0,"-"))</f>
        <v>1107.9256361367543</v>
      </c>
      <c r="I193" s="50">
        <f>IFERROR(AVERAGE(INDEX(K:K,IFERROR(MATCH($B193-Annex!$B$4/60,$B:$B),2)):K193),IF(Data!$B$2="",0,"-"))</f>
        <v>10.177864246115286</v>
      </c>
      <c r="J193" s="50">
        <f>IFERROR(AVERAGE(INDEX(L:L,IFERROR(MATCH($B193-Annex!$B$4/60,$B:$B),2)):L193),IF(Data!$B$2="",0,"-"))</f>
        <v>6.1922126515474618</v>
      </c>
      <c r="K193" s="50">
        <f>IFERROR((5.670373*10^-8*(M193+273.15)^4+((Annex!$B$5+Annex!$B$6)*(M193-O193)+Annex!$B$7*(M193-INDEX(M:M,IFERROR(MATCH($B193-Annex!$B$9/60,$B:$B),2)))/(60*($B193-INDEX($B:$B,IFERROR(MATCH($B193-Annex!$B$9/60,$B:$B),2)))))/Annex!$B$8)/1000,IF(Data!$B$2="",0,"-"))</f>
        <v>10.951761322541989</v>
      </c>
      <c r="L193" s="50">
        <f>IFERROR((5.670373*10^-8*(N193+273.15)^4+((Annex!$B$5+Annex!$B$6)*(N193-O193)+Annex!$B$7*(N193-INDEX(N:N,IFERROR(MATCH($B193-Annex!$B$9/60,$B:$B),2)))/(60*($B193-INDEX($B:$B,IFERROR(MATCH($B193-Annex!$B$9/60,$B:$B),2)))))/Annex!$B$8)/1000,IF(Data!$B$2="",0,"-"))</f>
        <v>6.75360313851992</v>
      </c>
      <c r="M193" s="20">
        <v>258.517</v>
      </c>
      <c r="N193" s="20">
        <v>213.24100000000001</v>
      </c>
      <c r="O193" s="20">
        <v>189.80500000000001</v>
      </c>
      <c r="P193" s="50">
        <f>IFERROR(AVERAGE(INDEX(R:R,IFERROR(MATCH($B193-Annex!$B$4/60,$B:$B),2)):R193),IF(Data!$B$2="",0,"-"))</f>
        <v>0.69595136424009263</v>
      </c>
      <c r="Q193" s="50">
        <f>IFERROR(AVERAGE(INDEX(S:S,IFERROR(MATCH($B193-Annex!$B$4/60,$B:$B),2)):S193),IF(Data!$B$2="",0,"-"))</f>
        <v>6.9968234535534274E-2</v>
      </c>
      <c r="R193" s="50">
        <f>IFERROR((5.670373*10^-8*(T193+273.15)^4+((Annex!$B$5+Annex!$B$6)*(T193-V193)+Annex!$B$7*(T193-INDEX(T:T,IFERROR(MATCH($B193-Annex!$B$9/60,$B:$B),2)))/(60*($B193-INDEX($B:$B,IFERROR(MATCH($B193-Annex!$B$9/60,$B:$B),2)))))/Annex!$B$8)/1000,IF(Data!$B$2="",0,"-"))</f>
        <v>0.6815830262155459</v>
      </c>
      <c r="S193" s="50">
        <f>IFERROR((5.670373*10^-8*(U193+273.15)^4+((Annex!$B$5+Annex!$B$6)*(U193-V193)+Annex!$B$7*(U193-INDEX(U:U,IFERROR(MATCH($B193-Annex!$B$9/60,$B:$B),2)))/(60*($B193-INDEX($B:$B,IFERROR(MATCH($B193-Annex!$B$9/60,$B:$B),2)))))/Annex!$B$8)/1000,IF(Data!$B$2="",0,"-"))</f>
        <v>0.11400931129297441</v>
      </c>
      <c r="T193" s="20">
        <v>88.632999999999996</v>
      </c>
      <c r="U193" s="20">
        <v>80.141000000000005</v>
      </c>
      <c r="V193" s="20">
        <v>106.727</v>
      </c>
      <c r="W193" s="20">
        <v>748.27599999999995</v>
      </c>
      <c r="X193" s="20">
        <v>711.93399999999997</v>
      </c>
      <c r="Y193" s="20">
        <v>658.42499999999995</v>
      </c>
      <c r="Z193" s="20">
        <v>9.8999999999999993E+37</v>
      </c>
      <c r="AA193" s="20">
        <v>600.62699999999995</v>
      </c>
      <c r="AB193" s="20">
        <v>540.13900000000001</v>
      </c>
      <c r="AC193" s="20">
        <v>472.56</v>
      </c>
      <c r="AD193" s="20">
        <v>922.90099999999995</v>
      </c>
      <c r="AE193" s="20">
        <v>820.85199999999998</v>
      </c>
      <c r="AF193" s="20">
        <v>425.82299999999998</v>
      </c>
      <c r="AG193" s="20">
        <v>149.11500000000001</v>
      </c>
      <c r="AH193" s="20">
        <v>130.256</v>
      </c>
      <c r="AI193" s="20">
        <v>104.136</v>
      </c>
    </row>
    <row r="194" spans="1:35" x14ac:dyDescent="0.3">
      <c r="A194" s="5">
        <v>193</v>
      </c>
      <c r="B194" s="19">
        <v>17.734166668960825</v>
      </c>
      <c r="C194" s="20">
        <v>436.27744799999999</v>
      </c>
      <c r="D194" s="20">
        <v>424.136278</v>
      </c>
      <c r="E194" s="20">
        <v>757.62690999999995</v>
      </c>
      <c r="F194" s="49">
        <f>IFERROR(SUM(C194:E194),IF(Data!$B$2="",0,"-"))</f>
        <v>1618.0406359999999</v>
      </c>
      <c r="G194" s="50">
        <f>IFERROR(F194-Annex!$B$10,IF(Data!$B$2="",0,"-"))</f>
        <v>311.88263600000005</v>
      </c>
      <c r="H194" s="50">
        <f>IFERROR(-14000*(G194-INDEX(G:G,IFERROR(MATCH($B194-Annex!$B$11/60,$B:$B),2)))/(60*($B194-INDEX($B:$B,IFERROR(MATCH($B194-Annex!$B$11/60,$B:$B),2)))),IF(Data!$B$2="",0,"-"))</f>
        <v>1067.127017825632</v>
      </c>
      <c r="I194" s="50">
        <f>IFERROR(AVERAGE(INDEX(K:K,IFERROR(MATCH($B194-Annex!$B$4/60,$B:$B),2)):K194),IF(Data!$B$2="",0,"-"))</f>
        <v>10.406140145417885</v>
      </c>
      <c r="J194" s="50">
        <f>IFERROR(AVERAGE(INDEX(L:L,IFERROR(MATCH($B194-Annex!$B$4/60,$B:$B),2)):L194),IF(Data!$B$2="",0,"-"))</f>
        <v>6.3596138107672306</v>
      </c>
      <c r="K194" s="50">
        <f>IFERROR((5.670373*10^-8*(M194+273.15)^4+((Annex!$B$5+Annex!$B$6)*(M194-O194)+Annex!$B$7*(M194-INDEX(M:M,IFERROR(MATCH($B194-Annex!$B$9/60,$B:$B),2)))/(60*($B194-INDEX($B:$B,IFERROR(MATCH($B194-Annex!$B$9/60,$B:$B),2)))))/Annex!$B$8)/1000,IF(Data!$B$2="",0,"-"))</f>
        <v>10.977216589891045</v>
      </c>
      <c r="L194" s="50">
        <f>IFERROR((5.670373*10^-8*(N194+273.15)^4+((Annex!$B$5+Annex!$B$6)*(N194-O194)+Annex!$B$7*(N194-INDEX(N:N,IFERROR(MATCH($B194-Annex!$B$9/60,$B:$B),2)))/(60*($B194-INDEX($B:$B,IFERROR(MATCH($B194-Annex!$B$9/60,$B:$B),2)))))/Annex!$B$8)/1000,IF(Data!$B$2="",0,"-"))</f>
        <v>6.9668522533299573</v>
      </c>
      <c r="M194" s="20">
        <v>261.00599999999997</v>
      </c>
      <c r="N194" s="20">
        <v>215.77699999999999</v>
      </c>
      <c r="O194" s="20">
        <v>190.78200000000001</v>
      </c>
      <c r="P194" s="50">
        <f>IFERROR(AVERAGE(INDEX(R:R,IFERROR(MATCH($B194-Annex!$B$4/60,$B:$B),2)):R194),IF(Data!$B$2="",0,"-"))</f>
        <v>0.69691517087965071</v>
      </c>
      <c r="Q194" s="50">
        <f>IFERROR(AVERAGE(INDEX(S:S,IFERROR(MATCH($B194-Annex!$B$4/60,$B:$B),2)):S194),IF(Data!$B$2="",0,"-"))</f>
        <v>9.0407679563522123E-2</v>
      </c>
      <c r="R194" s="50">
        <f>IFERROR((5.670373*10^-8*(T194+273.15)^4+((Annex!$B$5+Annex!$B$6)*(T194-V194)+Annex!$B$7*(T194-INDEX(T:T,IFERROR(MATCH($B194-Annex!$B$9/60,$B:$B),2)))/(60*($B194-INDEX($B:$B,IFERROR(MATCH($B194-Annex!$B$9/60,$B:$B),2)))))/Annex!$B$8)/1000,IF(Data!$B$2="",0,"-"))</f>
        <v>0.7186793908908482</v>
      </c>
      <c r="S194" s="50">
        <f>IFERROR((5.670373*10^-8*(U194+273.15)^4+((Annex!$B$5+Annex!$B$6)*(U194-V194)+Annex!$B$7*(U194-INDEX(U:U,IFERROR(MATCH($B194-Annex!$B$9/60,$B:$B),2)))/(60*($B194-INDEX($B:$B,IFERROR(MATCH($B194-Annex!$B$9/60,$B:$B),2)))))/Annex!$B$8)/1000,IF(Data!$B$2="",0,"-"))</f>
        <v>0.1503948579866011</v>
      </c>
      <c r="T194" s="20">
        <v>89.414000000000001</v>
      </c>
      <c r="U194" s="20">
        <v>80.92</v>
      </c>
      <c r="V194" s="20">
        <v>106.405</v>
      </c>
      <c r="W194" s="20">
        <v>750.12400000000002</v>
      </c>
      <c r="X194" s="20">
        <v>722.15700000000004</v>
      </c>
      <c r="Y194" s="20">
        <v>668.649</v>
      </c>
      <c r="Z194" s="20">
        <v>9.8999999999999993E+37</v>
      </c>
      <c r="AA194" s="20">
        <v>562.62800000000004</v>
      </c>
      <c r="AB194" s="20">
        <v>493.43099999999998</v>
      </c>
      <c r="AC194" s="20">
        <v>457.17399999999998</v>
      </c>
      <c r="AD194" s="20">
        <v>925.64400000000001</v>
      </c>
      <c r="AE194" s="20">
        <v>826.11099999999999</v>
      </c>
      <c r="AF194" s="20">
        <v>430.60199999999998</v>
      </c>
      <c r="AG194" s="20">
        <v>150.39500000000001</v>
      </c>
      <c r="AH194" s="20">
        <v>131.52500000000001</v>
      </c>
      <c r="AI194" s="20">
        <v>104.833</v>
      </c>
    </row>
    <row r="195" spans="1:35" x14ac:dyDescent="0.3">
      <c r="A195" s="5">
        <v>194</v>
      </c>
      <c r="B195" s="19">
        <v>17.821000000694767</v>
      </c>
      <c r="C195" s="20">
        <v>436.36488400000002</v>
      </c>
      <c r="D195" s="20">
        <v>424.01846499999999</v>
      </c>
      <c r="E195" s="20">
        <v>757.61764600000004</v>
      </c>
      <c r="F195" s="49">
        <f>IFERROR(SUM(C195:E195),IF(Data!$B$2="",0,"-"))</f>
        <v>1618.0009949999999</v>
      </c>
      <c r="G195" s="50">
        <f>IFERROR(F195-Annex!$B$10,IF(Data!$B$2="",0,"-"))</f>
        <v>311.84299499999997</v>
      </c>
      <c r="H195" s="50">
        <f>IFERROR(-14000*(G195-INDEX(G:G,IFERROR(MATCH($B195-Annex!$B$11/60,$B:$B),2)))/(60*($B195-INDEX($B:$B,IFERROR(MATCH($B195-Annex!$B$11/60,$B:$B),2)))),IF(Data!$B$2="",0,"-"))</f>
        <v>1036.6055425317877</v>
      </c>
      <c r="I195" s="50">
        <f>IFERROR(AVERAGE(INDEX(K:K,IFERROR(MATCH($B195-Annex!$B$4/60,$B:$B),2)):K195),IF(Data!$B$2="",0,"-"))</f>
        <v>10.613119624952663</v>
      </c>
      <c r="J195" s="50">
        <f>IFERROR(AVERAGE(INDEX(L:L,IFERROR(MATCH($B195-Annex!$B$4/60,$B:$B),2)):L195),IF(Data!$B$2="",0,"-"))</f>
        <v>6.5419166643660995</v>
      </c>
      <c r="K195" s="50">
        <f>IFERROR((5.670373*10^-8*(M195+273.15)^4+((Annex!$B$5+Annex!$B$6)*(M195-O195)+Annex!$B$7*(M195-INDEX(M:M,IFERROR(MATCH($B195-Annex!$B$9/60,$B:$B),2)))/(60*($B195-INDEX($B:$B,IFERROR(MATCH($B195-Annex!$B$9/60,$B:$B),2)))))/Annex!$B$8)/1000,IF(Data!$B$2="",0,"-"))</f>
        <v>10.988858372747455</v>
      </c>
      <c r="L195" s="50">
        <f>IFERROR((5.670373*10^-8*(N195+273.15)^4+((Annex!$B$5+Annex!$B$6)*(N195-O195)+Annex!$B$7*(N195-INDEX(N:N,IFERROR(MATCH($B195-Annex!$B$9/60,$B:$B),2)))/(60*($B195-INDEX($B:$B,IFERROR(MATCH($B195-Annex!$B$9/60,$B:$B),2)))))/Annex!$B$8)/1000,IF(Data!$B$2="",0,"-"))</f>
        <v>7.1554935510794531</v>
      </c>
      <c r="M195" s="20">
        <v>263.178</v>
      </c>
      <c r="N195" s="20">
        <v>218.09299999999999</v>
      </c>
      <c r="O195" s="20">
        <v>191.25</v>
      </c>
      <c r="P195" s="50">
        <f>IFERROR(AVERAGE(INDEX(R:R,IFERROR(MATCH($B195-Annex!$B$4/60,$B:$B),2)):R195),IF(Data!$B$2="",0,"-"))</f>
        <v>0.71254834750987717</v>
      </c>
      <c r="Q195" s="50">
        <f>IFERROR(AVERAGE(INDEX(S:S,IFERROR(MATCH($B195-Annex!$B$4/60,$B:$B),2)):S195),IF(Data!$B$2="",0,"-"))</f>
        <v>0.11809007869417676</v>
      </c>
      <c r="R195" s="50">
        <f>IFERROR((5.670373*10^-8*(T195+273.15)^4+((Annex!$B$5+Annex!$B$6)*(T195-V195)+Annex!$B$7*(T195-INDEX(T:T,IFERROR(MATCH($B195-Annex!$B$9/60,$B:$B),2)))/(60*($B195-INDEX($B:$B,IFERROR(MATCH($B195-Annex!$B$9/60,$B:$B),2)))))/Annex!$B$8)/1000,IF(Data!$B$2="",0,"-"))</f>
        <v>0.86367694799007755</v>
      </c>
      <c r="S195" s="50">
        <f>IFERROR((5.670373*10^-8*(U195+273.15)^4+((Annex!$B$5+Annex!$B$6)*(U195-V195)+Annex!$B$7*(U195-INDEX(U:U,IFERROR(MATCH($B195-Annex!$B$9/60,$B:$B),2)))/(60*($B195-INDEX($B:$B,IFERROR(MATCH($B195-Annex!$B$9/60,$B:$B),2)))))/Annex!$B$8)/1000,IF(Data!$B$2="",0,"-"))</f>
        <v>0.25564224621033099</v>
      </c>
      <c r="T195" s="20">
        <v>90.132999999999996</v>
      </c>
      <c r="U195" s="20">
        <v>81.566000000000003</v>
      </c>
      <c r="V195" s="20">
        <v>105.21599999999999</v>
      </c>
      <c r="W195" s="20">
        <v>720.84</v>
      </c>
      <c r="X195" s="20">
        <v>711.23699999999997</v>
      </c>
      <c r="Y195" s="20">
        <v>651.53700000000003</v>
      </c>
      <c r="Z195" s="20">
        <v>9.8999999999999993E+37</v>
      </c>
      <c r="AA195" s="20">
        <v>556.22199999999998</v>
      </c>
      <c r="AB195" s="20">
        <v>510.10599999999999</v>
      </c>
      <c r="AC195" s="20">
        <v>472.98399999999998</v>
      </c>
      <c r="AD195" s="20">
        <v>921.03599999999994</v>
      </c>
      <c r="AE195" s="20">
        <v>827.85400000000004</v>
      </c>
      <c r="AF195" s="20">
        <v>437.32600000000002</v>
      </c>
      <c r="AG195" s="20">
        <v>151.63300000000001</v>
      </c>
      <c r="AH195" s="20">
        <v>132.78299999999999</v>
      </c>
      <c r="AI195" s="20">
        <v>105.23399999999999</v>
      </c>
    </row>
    <row r="196" spans="1:35" x14ac:dyDescent="0.3">
      <c r="A196" s="5">
        <v>195</v>
      </c>
      <c r="B196" s="19">
        <v>17.914666668511927</v>
      </c>
      <c r="C196" s="20">
        <v>436.188333</v>
      </c>
      <c r="D196" s="20">
        <v>423.88129900000001</v>
      </c>
      <c r="E196" s="20">
        <v>757.29348800000002</v>
      </c>
      <c r="F196" s="49">
        <f>IFERROR(SUM(C196:E196),IF(Data!$B$2="",0,"-"))</f>
        <v>1617.36312</v>
      </c>
      <c r="G196" s="50">
        <f>IFERROR(F196-Annex!$B$10,IF(Data!$B$2="",0,"-"))</f>
        <v>311.20512000000008</v>
      </c>
      <c r="H196" s="50">
        <f>IFERROR(-14000*(G196-INDEX(G:G,IFERROR(MATCH($B196-Annex!$B$11/60,$B:$B),2)))/(60*($B196-INDEX($B:$B,IFERROR(MATCH($B196-Annex!$B$11/60,$B:$B),2)))),IF(Data!$B$2="",0,"-"))</f>
        <v>1043.8460188562774</v>
      </c>
      <c r="I196" s="50">
        <f>IFERROR(AVERAGE(INDEX(K:K,IFERROR(MATCH($B196-Annex!$B$4/60,$B:$B),2)):K196),IF(Data!$B$2="",0,"-"))</f>
        <v>10.783572082700273</v>
      </c>
      <c r="J196" s="50">
        <f>IFERROR(AVERAGE(INDEX(L:L,IFERROR(MATCH($B196-Annex!$B$4/60,$B:$B),2)):L196),IF(Data!$B$2="",0,"-"))</f>
        <v>6.7343930372336498</v>
      </c>
      <c r="K196" s="50">
        <f>IFERROR((5.670373*10^-8*(M196+273.15)^4+((Annex!$B$5+Annex!$B$6)*(M196-O196)+Annex!$B$7*(M196-INDEX(M:M,IFERROR(MATCH($B196-Annex!$B$9/60,$B:$B),2)))/(60*($B196-INDEX($B:$B,IFERROR(MATCH($B196-Annex!$B$9/60,$B:$B),2)))))/Annex!$B$8)/1000,IF(Data!$B$2="",0,"-"))</f>
        <v>10.999714149864602</v>
      </c>
      <c r="L196" s="50">
        <f>IFERROR((5.670373*10^-8*(N196+273.15)^4+((Annex!$B$5+Annex!$B$6)*(N196-O196)+Annex!$B$7*(N196-INDEX(N:N,IFERROR(MATCH($B196-Annex!$B$9/60,$B:$B),2)))/(60*($B196-INDEX($B:$B,IFERROR(MATCH($B196-Annex!$B$9/60,$B:$B),2)))))/Annex!$B$8)/1000,IF(Data!$B$2="",0,"-"))</f>
        <v>7.3642578097656894</v>
      </c>
      <c r="M196" s="20">
        <v>265.36099999999999</v>
      </c>
      <c r="N196" s="20">
        <v>220.69499999999999</v>
      </c>
      <c r="O196" s="20">
        <v>192.11699999999999</v>
      </c>
      <c r="P196" s="50">
        <f>IFERROR(AVERAGE(INDEX(R:R,IFERROR(MATCH($B196-Annex!$B$4/60,$B:$B),2)):R196),IF(Data!$B$2="",0,"-"))</f>
        <v>0.74722481418375852</v>
      </c>
      <c r="Q196" s="50">
        <f>IFERROR(AVERAGE(INDEX(S:S,IFERROR(MATCH($B196-Annex!$B$4/60,$B:$B),2)):S196),IF(Data!$B$2="",0,"-"))</f>
        <v>0.14359078773012549</v>
      </c>
      <c r="R196" s="50">
        <f>IFERROR((5.670373*10^-8*(T196+273.15)^4+((Annex!$B$5+Annex!$B$6)*(T196-V196)+Annex!$B$7*(T196-INDEX(T:T,IFERROR(MATCH($B196-Annex!$B$9/60,$B:$B),2)))/(60*($B196-INDEX($B:$B,IFERROR(MATCH($B196-Annex!$B$9/60,$B:$B),2)))))/Annex!$B$8)/1000,IF(Data!$B$2="",0,"-"))</f>
        <v>0.91163963009865867</v>
      </c>
      <c r="S196" s="50">
        <f>IFERROR((5.670373*10^-8*(U196+273.15)^4+((Annex!$B$5+Annex!$B$6)*(U196-V196)+Annex!$B$7*(U196-INDEX(U:U,IFERROR(MATCH($B196-Annex!$B$9/60,$B:$B),2)))/(60*($B196-INDEX($B:$B,IFERROR(MATCH($B196-Annex!$B$9/60,$B:$B),2)))))/Annex!$B$8)/1000,IF(Data!$B$2="",0,"-"))</f>
        <v>0.23438771885536813</v>
      </c>
      <c r="T196" s="20">
        <v>90.932000000000002</v>
      </c>
      <c r="U196" s="20">
        <v>82.239000000000004</v>
      </c>
      <c r="V196" s="20">
        <v>105.52</v>
      </c>
      <c r="W196" s="20">
        <v>695.99199999999996</v>
      </c>
      <c r="X196" s="20">
        <v>680.12400000000002</v>
      </c>
      <c r="Y196" s="20">
        <v>652.89800000000002</v>
      </c>
      <c r="Z196" s="20">
        <v>9.8999999999999993E+37</v>
      </c>
      <c r="AA196" s="20">
        <v>598.88499999999999</v>
      </c>
      <c r="AB196" s="20">
        <v>542.61800000000005</v>
      </c>
      <c r="AC196" s="20">
        <v>477.36700000000002</v>
      </c>
      <c r="AD196" s="20">
        <v>921.27700000000004</v>
      </c>
      <c r="AE196" s="20">
        <v>829.79100000000005</v>
      </c>
      <c r="AF196" s="20">
        <v>440.25900000000001</v>
      </c>
      <c r="AG196" s="20">
        <v>152.58600000000001</v>
      </c>
      <c r="AH196" s="20">
        <v>133.96100000000001</v>
      </c>
      <c r="AI196" s="20">
        <v>106.038</v>
      </c>
    </row>
    <row r="197" spans="1:35" x14ac:dyDescent="0.3">
      <c r="A197" s="5">
        <v>196</v>
      </c>
      <c r="B197" s="19">
        <v>18.009000001475215</v>
      </c>
      <c r="C197" s="20">
        <v>436.05129599999998</v>
      </c>
      <c r="D197" s="20">
        <v>423.84090099999997</v>
      </c>
      <c r="E197" s="20">
        <v>757.12593700000002</v>
      </c>
      <c r="F197" s="49">
        <f>IFERROR(SUM(C197:E197),IF(Data!$B$2="",0,"-"))</f>
        <v>1617.0181339999999</v>
      </c>
      <c r="G197" s="50">
        <f>IFERROR(F197-Annex!$B$10,IF(Data!$B$2="",0,"-"))</f>
        <v>310.86013400000002</v>
      </c>
      <c r="H197" s="50">
        <f>IFERROR(-14000*(G197-INDEX(G:G,IFERROR(MATCH($B197-Annex!$B$11/60,$B:$B),2)))/(60*($B197-INDEX($B:$B,IFERROR(MATCH($B197-Annex!$B$11/60,$B:$B),2)))),IF(Data!$B$2="",0,"-"))</f>
        <v>1052.2711972688321</v>
      </c>
      <c r="I197" s="50">
        <f>IFERROR(AVERAGE(INDEX(K:K,IFERROR(MATCH($B197-Annex!$B$4/60,$B:$B),2)):K197),IF(Data!$B$2="",0,"-"))</f>
        <v>10.884265814008954</v>
      </c>
      <c r="J197" s="50">
        <f>IFERROR(AVERAGE(INDEX(L:L,IFERROR(MATCH($B197-Annex!$B$4/60,$B:$B),2)):L197),IF(Data!$B$2="",0,"-"))</f>
        <v>6.92989680464194</v>
      </c>
      <c r="K197" s="50">
        <f>IFERROR((5.670373*10^-8*(M197+273.15)^4+((Annex!$B$5+Annex!$B$6)*(M197-O197)+Annex!$B$7*(M197-INDEX(M:M,IFERROR(MATCH($B197-Annex!$B$9/60,$B:$B),2)))/(60*($B197-INDEX($B:$B,IFERROR(MATCH($B197-Annex!$B$9/60,$B:$B),2)))))/Annex!$B$8)/1000,IF(Data!$B$2="",0,"-"))</f>
        <v>10.883073680918722</v>
      </c>
      <c r="L197" s="50">
        <f>IFERROR((5.670373*10^-8*(N197+273.15)^4+((Annex!$B$5+Annex!$B$6)*(N197-O197)+Annex!$B$7*(N197-INDEX(N:N,IFERROR(MATCH($B197-Annex!$B$9/60,$B:$B),2)))/(60*($B197-INDEX($B:$B,IFERROR(MATCH($B197-Annex!$B$9/60,$B:$B),2)))))/Annex!$B$8)/1000,IF(Data!$B$2="",0,"-"))</f>
        <v>7.4939090452750827</v>
      </c>
      <c r="M197" s="20">
        <v>267.37900000000002</v>
      </c>
      <c r="N197" s="20">
        <v>223.333</v>
      </c>
      <c r="O197" s="20">
        <v>194.715</v>
      </c>
      <c r="P197" s="50">
        <f>IFERROR(AVERAGE(INDEX(R:R,IFERROR(MATCH($B197-Annex!$B$4/60,$B:$B),2)):R197),IF(Data!$B$2="",0,"-"))</f>
        <v>0.77685637512409433</v>
      </c>
      <c r="Q197" s="50">
        <f>IFERROR(AVERAGE(INDEX(S:S,IFERROR(MATCH($B197-Annex!$B$4/60,$B:$B),2)):S197),IF(Data!$B$2="",0,"-"))</f>
        <v>0.20487710417421728</v>
      </c>
      <c r="R197" s="50">
        <f>IFERROR((5.670373*10^-8*(T197+273.15)^4+((Annex!$B$5+Annex!$B$6)*(T197-V197)+Annex!$B$7*(T197-INDEX(T:T,IFERROR(MATCH($B197-Annex!$B$9/60,$B:$B),2)))/(60*($B197-INDEX($B:$B,IFERROR(MATCH($B197-Annex!$B$9/60,$B:$B),2)))))/Annex!$B$8)/1000,IF(Data!$B$2="",0,"-"))</f>
        <v>0.88278622726791678</v>
      </c>
      <c r="S197" s="50">
        <f>IFERROR((5.670373*10^-8*(U197+273.15)^4+((Annex!$B$5+Annex!$B$6)*(U197-V197)+Annex!$B$7*(U197-INDEX(U:U,IFERROR(MATCH($B197-Annex!$B$9/60,$B:$B),2)))/(60*($B197-INDEX($B:$B,IFERROR(MATCH($B197-Annex!$B$9/60,$B:$B),2)))))/Annex!$B$8)/1000,IF(Data!$B$2="",0,"-"))</f>
        <v>0.45766314703183691</v>
      </c>
      <c r="T197" s="20">
        <v>91.713999999999999</v>
      </c>
      <c r="U197" s="20">
        <v>83.424999999999997</v>
      </c>
      <c r="V197" s="20">
        <v>106.967</v>
      </c>
      <c r="W197" s="20">
        <v>693.37300000000005</v>
      </c>
      <c r="X197" s="20">
        <v>668.04399999999998</v>
      </c>
      <c r="Y197" s="20">
        <v>634.4</v>
      </c>
      <c r="Z197" s="20">
        <v>9.8999999999999993E+37</v>
      </c>
      <c r="AA197" s="20">
        <v>566.99300000000005</v>
      </c>
      <c r="AB197" s="20">
        <v>516.20399999999995</v>
      </c>
      <c r="AC197" s="20">
        <v>473.12200000000001</v>
      </c>
      <c r="AD197" s="20">
        <v>919.51700000000005</v>
      </c>
      <c r="AE197" s="20">
        <v>828.61300000000006</v>
      </c>
      <c r="AF197" s="20">
        <v>444.995</v>
      </c>
      <c r="AG197" s="20">
        <v>153.797</v>
      </c>
      <c r="AH197" s="20">
        <v>134.958</v>
      </c>
      <c r="AI197" s="20">
        <v>107.11</v>
      </c>
    </row>
    <row r="198" spans="1:35" x14ac:dyDescent="0.3">
      <c r="A198" s="5">
        <v>197</v>
      </c>
      <c r="B198" s="19">
        <v>18.103000007104129</v>
      </c>
      <c r="C198" s="20">
        <v>435.98236100000003</v>
      </c>
      <c r="D198" s="20">
        <v>423.77778799999999</v>
      </c>
      <c r="E198" s="20">
        <v>756.901974</v>
      </c>
      <c r="F198" s="49">
        <f>IFERROR(SUM(C198:E198),IF(Data!$B$2="",0,"-"))</f>
        <v>1616.6621230000001</v>
      </c>
      <c r="G198" s="50">
        <f>IFERROR(F198-Annex!$B$10,IF(Data!$B$2="",0,"-"))</f>
        <v>310.50412300000016</v>
      </c>
      <c r="H198" s="50">
        <f>IFERROR(-14000*(G198-INDEX(G:G,IFERROR(MATCH($B198-Annex!$B$11/60,$B:$B),2)))/(60*($B198-INDEX($B:$B,IFERROR(MATCH($B198-Annex!$B$11/60,$B:$B),2)))),IF(Data!$B$2="",0,"-"))</f>
        <v>1003.8608745075113</v>
      </c>
      <c r="I198" s="50">
        <f>IFERROR(AVERAGE(INDEX(K:K,IFERROR(MATCH($B198-Annex!$B$4/60,$B:$B),2)):K198),IF(Data!$B$2="",0,"-"))</f>
        <v>10.916798621166624</v>
      </c>
      <c r="J198" s="50">
        <f>IFERROR(AVERAGE(INDEX(L:L,IFERROR(MATCH($B198-Annex!$B$4/60,$B:$B),2)):L198),IF(Data!$B$2="",0,"-"))</f>
        <v>7.1227392155326053</v>
      </c>
      <c r="K198" s="50">
        <f>IFERROR((5.670373*10^-8*(M198+273.15)^4+((Annex!$B$5+Annex!$B$6)*(M198-O198)+Annex!$B$7*(M198-INDEX(M:M,IFERROR(MATCH($B198-Annex!$B$9/60,$B:$B),2)))/(60*($B198-INDEX($B:$B,IFERROR(MATCH($B198-Annex!$B$9/60,$B:$B),2)))))/Annex!$B$8)/1000,IF(Data!$B$2="",0,"-"))</f>
        <v>10.755550300318548</v>
      </c>
      <c r="L198" s="50">
        <f>IFERROR((5.670373*10^-8*(N198+273.15)^4+((Annex!$B$5+Annex!$B$6)*(N198-O198)+Annex!$B$7*(N198-INDEX(N:N,IFERROR(MATCH($B198-Annex!$B$9/60,$B:$B),2)))/(60*($B198-INDEX($B:$B,IFERROR(MATCH($B198-Annex!$B$9/60,$B:$B),2)))))/Annex!$B$8)/1000,IF(Data!$B$2="",0,"-"))</f>
        <v>7.5700780823107232</v>
      </c>
      <c r="M198" s="20">
        <v>269.33499999999998</v>
      </c>
      <c r="N198" s="20">
        <v>226.04499999999999</v>
      </c>
      <c r="O198" s="20">
        <v>198.25399999999999</v>
      </c>
      <c r="P198" s="50">
        <f>IFERROR(AVERAGE(INDEX(R:R,IFERROR(MATCH($B198-Annex!$B$4/60,$B:$B),2)):R198),IF(Data!$B$2="",0,"-"))</f>
        <v>0.78908626949423599</v>
      </c>
      <c r="Q198" s="50">
        <f>IFERROR(AVERAGE(INDEX(S:S,IFERROR(MATCH($B198-Annex!$B$4/60,$B:$B),2)):S198),IF(Data!$B$2="",0,"-"))</f>
        <v>0.26332514121010991</v>
      </c>
      <c r="R198" s="50">
        <f>IFERROR((5.670373*10^-8*(T198+273.15)^4+((Annex!$B$5+Annex!$B$6)*(T198-V198)+Annex!$B$7*(T198-INDEX(T:T,IFERROR(MATCH($B198-Annex!$B$9/60,$B:$B),2)))/(60*($B198-INDEX($B:$B,IFERROR(MATCH($B198-Annex!$B$9/60,$B:$B),2)))))/Annex!$B$8)/1000,IF(Data!$B$2="",0,"-"))</f>
        <v>0.79340565739241653</v>
      </c>
      <c r="S198" s="50">
        <f>IFERROR((5.670373*10^-8*(U198+273.15)^4+((Annex!$B$5+Annex!$B$6)*(U198-V198)+Annex!$B$7*(U198-INDEX(U:U,IFERROR(MATCH($B198-Annex!$B$9/60,$B:$B),2)))/(60*($B198-INDEX($B:$B,IFERROR(MATCH($B198-Annex!$B$9/60,$B:$B),2)))))/Annex!$B$8)/1000,IF(Data!$B$2="",0,"-"))</f>
        <v>0.51003971015255201</v>
      </c>
      <c r="T198" s="20">
        <v>92.370999999999995</v>
      </c>
      <c r="U198" s="20">
        <v>84.24</v>
      </c>
      <c r="V198" s="20">
        <v>108.146</v>
      </c>
      <c r="W198" s="20">
        <v>689.85799999999995</v>
      </c>
      <c r="X198" s="20">
        <v>666.92399999999998</v>
      </c>
      <c r="Y198" s="20">
        <v>632.10400000000004</v>
      </c>
      <c r="Z198" s="20">
        <v>9.8999999999999993E+37</v>
      </c>
      <c r="AA198" s="20">
        <v>583.13</v>
      </c>
      <c r="AB198" s="20">
        <v>514.19500000000005</v>
      </c>
      <c r="AC198" s="20">
        <v>460.613</v>
      </c>
      <c r="AD198" s="20">
        <v>920.59199999999998</v>
      </c>
      <c r="AE198" s="20">
        <v>829.375</v>
      </c>
      <c r="AF198" s="20">
        <v>451.44400000000002</v>
      </c>
      <c r="AG198" s="20">
        <v>155.24600000000001</v>
      </c>
      <c r="AH198" s="20">
        <v>136.02699999999999</v>
      </c>
      <c r="AI198" s="20">
        <v>108.253</v>
      </c>
    </row>
    <row r="199" spans="1:35" x14ac:dyDescent="0.3">
      <c r="A199" s="5">
        <v>198</v>
      </c>
      <c r="B199" s="19">
        <v>18.192333335755393</v>
      </c>
      <c r="C199" s="20">
        <v>435.759567</v>
      </c>
      <c r="D199" s="20">
        <v>423.52618200000001</v>
      </c>
      <c r="E199" s="20">
        <v>756.82029799999998</v>
      </c>
      <c r="F199" s="49">
        <f>IFERROR(SUM(C199:E199),IF(Data!$B$2="",0,"-"))</f>
        <v>1616.106047</v>
      </c>
      <c r="G199" s="50">
        <f>IFERROR(F199-Annex!$B$10,IF(Data!$B$2="",0,"-"))</f>
        <v>309.94804700000009</v>
      </c>
      <c r="H199" s="50">
        <f>IFERROR(-14000*(G199-INDEX(G:G,IFERROR(MATCH($B199-Annex!$B$11/60,$B:$B),2)))/(60*($B199-INDEX($B:$B,IFERROR(MATCH($B199-Annex!$B$11/60,$B:$B),2)))),IF(Data!$B$2="",0,"-"))</f>
        <v>1043.7999315047898</v>
      </c>
      <c r="I199" s="50">
        <f>IFERROR(AVERAGE(INDEX(K:K,IFERROR(MATCH($B199-Annex!$B$4/60,$B:$B),2)):K199),IF(Data!$B$2="",0,"-"))</f>
        <v>10.940684796753946</v>
      </c>
      <c r="J199" s="50">
        <f>IFERROR(AVERAGE(INDEX(L:L,IFERROR(MATCH($B199-Annex!$B$4/60,$B:$B),2)):L199),IF(Data!$B$2="",0,"-"))</f>
        <v>7.3077136062839685</v>
      </c>
      <c r="K199" s="50">
        <f>IFERROR((5.670373*10^-8*(M199+273.15)^4+((Annex!$B$5+Annex!$B$6)*(M199-O199)+Annex!$B$7*(M199-INDEX(M:M,IFERROR(MATCH($B199-Annex!$B$9/60,$B:$B),2)))/(60*($B199-INDEX($B:$B,IFERROR(MATCH($B199-Annex!$B$9/60,$B:$B),2)))))/Annex!$B$8)/1000,IF(Data!$B$2="",0,"-"))</f>
        <v>11.028619160995266</v>
      </c>
      <c r="L199" s="50">
        <f>IFERROR((5.670373*10^-8*(N199+273.15)^4+((Annex!$B$5+Annex!$B$6)*(N199-O199)+Annex!$B$7*(N199-INDEX(N:N,IFERROR(MATCH($B199-Annex!$B$9/60,$B:$B),2)))/(60*($B199-INDEX($B:$B,IFERROR(MATCH($B199-Annex!$B$9/60,$B:$B),2)))))/Annex!$B$8)/1000,IF(Data!$B$2="",0,"-"))</f>
        <v>7.849801363706951</v>
      </c>
      <c r="M199" s="20">
        <v>271.63200000000001</v>
      </c>
      <c r="N199" s="20">
        <v>228.88200000000001</v>
      </c>
      <c r="O199" s="20">
        <v>200.447</v>
      </c>
      <c r="P199" s="50">
        <f>IFERROR(AVERAGE(INDEX(R:R,IFERROR(MATCH($B199-Annex!$B$4/60,$B:$B),2)):R199),IF(Data!$B$2="",0,"-"))</f>
        <v>0.80700296920532277</v>
      </c>
      <c r="Q199" s="50">
        <f>IFERROR(AVERAGE(INDEX(S:S,IFERROR(MATCH($B199-Annex!$B$4/60,$B:$B),2)):S199),IF(Data!$B$2="",0,"-"))</f>
        <v>0.29398993725822276</v>
      </c>
      <c r="R199" s="50">
        <f>IFERROR((5.670373*10^-8*(T199+273.15)^4+((Annex!$B$5+Annex!$B$6)*(T199-V199)+Annex!$B$7*(T199-INDEX(T:T,IFERROR(MATCH($B199-Annex!$B$9/60,$B:$B),2)))/(60*($B199-INDEX($B:$B,IFERROR(MATCH($B199-Annex!$B$9/60,$B:$B),2)))))/Annex!$B$8)/1000,IF(Data!$B$2="",0,"-"))</f>
        <v>0.7972499045817949</v>
      </c>
      <c r="S199" s="50">
        <f>IFERROR((5.670373*10^-8*(U199+273.15)^4+((Annex!$B$5+Annex!$B$6)*(U199-V199)+Annex!$B$7*(U199-INDEX(U:U,IFERROR(MATCH($B199-Annex!$B$9/60,$B:$B),2)))/(60*($B199-INDEX($B:$B,IFERROR(MATCH($B199-Annex!$B$9/60,$B:$B),2)))))/Annex!$B$8)/1000,IF(Data!$B$2="",0,"-"))</f>
        <v>0.33579256927789564</v>
      </c>
      <c r="T199" s="20">
        <v>93.135000000000005</v>
      </c>
      <c r="U199" s="20">
        <v>85.019000000000005</v>
      </c>
      <c r="V199" s="20">
        <v>109.164</v>
      </c>
      <c r="W199" s="20">
        <v>698.03099999999995</v>
      </c>
      <c r="X199" s="20">
        <v>668.90099999999995</v>
      </c>
      <c r="Y199" s="20">
        <v>638.12199999999996</v>
      </c>
      <c r="Z199" s="20">
        <v>9.8999999999999993E+37</v>
      </c>
      <c r="AA199" s="20">
        <v>593.08299999999997</v>
      </c>
      <c r="AB199" s="20">
        <v>524.52800000000002</v>
      </c>
      <c r="AC199" s="20">
        <v>456.904</v>
      </c>
      <c r="AD199" s="20">
        <v>925.3</v>
      </c>
      <c r="AE199" s="20">
        <v>829.79100000000005</v>
      </c>
      <c r="AF199" s="20">
        <v>456.35</v>
      </c>
      <c r="AG199" s="20">
        <v>156.69499999999999</v>
      </c>
      <c r="AH199" s="20">
        <v>138.066</v>
      </c>
      <c r="AI199" s="20">
        <v>109.36</v>
      </c>
    </row>
    <row r="200" spans="1:35" x14ac:dyDescent="0.3">
      <c r="A200" s="5">
        <v>199</v>
      </c>
      <c r="B200" s="19">
        <v>18.278833340154961</v>
      </c>
      <c r="C200" s="20">
        <v>435.72930200000002</v>
      </c>
      <c r="D200" s="20">
        <v>423.64820099999997</v>
      </c>
      <c r="E200" s="20">
        <v>756.60896300000002</v>
      </c>
      <c r="F200" s="49">
        <f>IFERROR(SUM(C200:E200),IF(Data!$B$2="",0,"-"))</f>
        <v>1615.9864659999998</v>
      </c>
      <c r="G200" s="50">
        <f>IFERROR(F200-Annex!$B$10,IF(Data!$B$2="",0,"-"))</f>
        <v>309.82846599999993</v>
      </c>
      <c r="H200" s="50">
        <f>IFERROR(-14000*(G200-INDEX(G:G,IFERROR(MATCH($B200-Annex!$B$11/60,$B:$B),2)))/(60*($B200-INDEX($B:$B,IFERROR(MATCH($B200-Annex!$B$11/60,$B:$B),2)))),IF(Data!$B$2="",0,"-"))</f>
        <v>942.08847344819299</v>
      </c>
      <c r="I200" s="50">
        <f>IFERROR(AVERAGE(INDEX(K:K,IFERROR(MATCH($B200-Annex!$B$4/60,$B:$B),2)):K200),IF(Data!$B$2="",0,"-"))</f>
        <v>11.024030753725558</v>
      </c>
      <c r="J200" s="50">
        <f>IFERROR(AVERAGE(INDEX(L:L,IFERROR(MATCH($B200-Annex!$B$4/60,$B:$B),2)):L200),IF(Data!$B$2="",0,"-"))</f>
        <v>7.5192300578331892</v>
      </c>
      <c r="K200" s="50">
        <f>IFERROR((5.670373*10^-8*(M200+273.15)^4+((Annex!$B$5+Annex!$B$6)*(M200-O200)+Annex!$B$7*(M200-INDEX(M:M,IFERROR(MATCH($B200-Annex!$B$9/60,$B:$B),2)))/(60*($B200-INDEX($B:$B,IFERROR(MATCH($B200-Annex!$B$9/60,$B:$B),2)))))/Annex!$B$8)/1000,IF(Data!$B$2="",0,"-"))</f>
        <v>11.535183021343267</v>
      </c>
      <c r="L200" s="50">
        <f>IFERROR((5.670373*10^-8*(N200+273.15)^4+((Annex!$B$5+Annex!$B$6)*(N200-O200)+Annex!$B$7*(N200-INDEX(N:N,IFERROR(MATCH($B200-Annex!$B$9/60,$B:$B),2)))/(60*($B200-INDEX($B:$B,IFERROR(MATCH($B200-Annex!$B$9/60,$B:$B),2)))))/Annex!$B$8)/1000,IF(Data!$B$2="",0,"-"))</f>
        <v>8.2342182993644659</v>
      </c>
      <c r="M200" s="20">
        <v>274.14299999999997</v>
      </c>
      <c r="N200" s="20">
        <v>231.81800000000001</v>
      </c>
      <c r="O200" s="20">
        <v>202.05</v>
      </c>
      <c r="P200" s="50">
        <f>IFERROR(AVERAGE(INDEX(R:R,IFERROR(MATCH($B200-Annex!$B$4/60,$B:$B),2)):R200),IF(Data!$B$2="",0,"-"))</f>
        <v>0.83040470961058688</v>
      </c>
      <c r="Q200" s="50">
        <f>IFERROR(AVERAGE(INDEX(S:S,IFERROR(MATCH($B200-Annex!$B$4/60,$B:$B),2)):S200),IF(Data!$B$2="",0,"-"))</f>
        <v>0.32158342522677053</v>
      </c>
      <c r="R200" s="50">
        <f>IFERROR((5.670373*10^-8*(T200+273.15)^4+((Annex!$B$5+Annex!$B$6)*(T200-V200)+Annex!$B$7*(T200-INDEX(T:T,IFERROR(MATCH($B200-Annex!$B$9/60,$B:$B),2)))/(60*($B200-INDEX($B:$B,IFERROR(MATCH($B200-Annex!$B$9/60,$B:$B),2)))))/Annex!$B$8)/1000,IF(Data!$B$2="",0,"-"))</f>
        <v>0.84539520905239518</v>
      </c>
      <c r="S200" s="50">
        <f>IFERROR((5.670373*10^-8*(U200+273.15)^4+((Annex!$B$5+Annex!$B$6)*(U200-V200)+Annex!$B$7*(U200-INDEX(U:U,IFERROR(MATCH($B200-Annex!$B$9/60,$B:$B),2)))/(60*($B200-INDEX($B:$B,IFERROR(MATCH($B200-Annex!$B$9/60,$B:$B),2)))))/Annex!$B$8)/1000,IF(Data!$B$2="",0,"-"))</f>
        <v>0.30716372707280903</v>
      </c>
      <c r="T200" s="20">
        <v>93.881</v>
      </c>
      <c r="U200" s="20">
        <v>85.763000000000005</v>
      </c>
      <c r="V200" s="20">
        <v>110.504</v>
      </c>
      <c r="W200" s="20">
        <v>708.98199999999997</v>
      </c>
      <c r="X200" s="20">
        <v>696.66</v>
      </c>
      <c r="Y200" s="20">
        <v>664.05499999999995</v>
      </c>
      <c r="Z200" s="20">
        <v>9.8999999999999993E+37</v>
      </c>
      <c r="AA200" s="20">
        <v>593.49900000000002</v>
      </c>
      <c r="AB200" s="20">
        <v>547.57899999999995</v>
      </c>
      <c r="AC200" s="20">
        <v>469.19</v>
      </c>
      <c r="AD200" s="20">
        <v>925.226</v>
      </c>
      <c r="AE200" s="20">
        <v>830.82500000000005</v>
      </c>
      <c r="AF200" s="20">
        <v>462.67500000000001</v>
      </c>
      <c r="AG200" s="20">
        <v>157.96100000000001</v>
      </c>
      <c r="AH200" s="20">
        <v>140.65700000000001</v>
      </c>
      <c r="AI200" s="20">
        <v>109.878</v>
      </c>
    </row>
    <row r="201" spans="1:35" x14ac:dyDescent="0.3">
      <c r="A201" s="5">
        <v>200</v>
      </c>
      <c r="B201" s="19">
        <v>18.36683333851397</v>
      </c>
      <c r="C201" s="20">
        <v>435.587219</v>
      </c>
      <c r="D201" s="20">
        <v>423.52280999999999</v>
      </c>
      <c r="E201" s="20">
        <v>756.56097</v>
      </c>
      <c r="F201" s="49">
        <f>IFERROR(SUM(C201:E201),IF(Data!$B$2="",0,"-"))</f>
        <v>1615.6709989999999</v>
      </c>
      <c r="G201" s="50">
        <f>IFERROR(F201-Annex!$B$10,IF(Data!$B$2="",0,"-"))</f>
        <v>309.51299900000004</v>
      </c>
      <c r="H201" s="50">
        <f>IFERROR(-14000*(G201-INDEX(G:G,IFERROR(MATCH($B201-Annex!$B$11/60,$B:$B),2)))/(60*($B201-INDEX($B:$B,IFERROR(MATCH($B201-Annex!$B$11/60,$B:$B),2)))),IF(Data!$B$2="",0,"-"))</f>
        <v>938.59860885180444</v>
      </c>
      <c r="I201" s="50">
        <f>IFERROR(AVERAGE(INDEX(K:K,IFERROR(MATCH($B201-Annex!$B$4/60,$B:$B),2)):K201),IF(Data!$B$2="",0,"-"))</f>
        <v>11.132918635873747</v>
      </c>
      <c r="J201" s="50">
        <f>IFERROR(AVERAGE(INDEX(L:L,IFERROR(MATCH($B201-Annex!$B$4/60,$B:$B),2)):L201),IF(Data!$B$2="",0,"-"))</f>
        <v>7.7040554360161844</v>
      </c>
      <c r="K201" s="50">
        <f>IFERROR((5.670373*10^-8*(M201+273.15)^4+((Annex!$B$5+Annex!$B$6)*(M201-O201)+Annex!$B$7*(M201-INDEX(M:M,IFERROR(MATCH($B201-Annex!$B$9/60,$B:$B),2)))/(60*($B201-INDEX($B:$B,IFERROR(MATCH($B201-Annex!$B$9/60,$B:$B),2)))))/Annex!$B$8)/1000,IF(Data!$B$2="",0,"-"))</f>
        <v>11.739431764928355</v>
      </c>
      <c r="L201" s="50">
        <f>IFERROR((5.670373*10^-8*(N201+273.15)^4+((Annex!$B$5+Annex!$B$6)*(N201-O201)+Annex!$B$7*(N201-INDEX(N:N,IFERROR(MATCH($B201-Annex!$B$9/60,$B:$B),2)))/(60*($B201-INDEX($B:$B,IFERROR(MATCH($B201-Annex!$B$9/60,$B:$B),2)))))/Annex!$B$8)/1000,IF(Data!$B$2="",0,"-"))</f>
        <v>8.2606299006109314</v>
      </c>
      <c r="M201" s="20">
        <v>276.709</v>
      </c>
      <c r="N201" s="20">
        <v>234.571</v>
      </c>
      <c r="O201" s="20">
        <v>205.416</v>
      </c>
      <c r="P201" s="50">
        <f>IFERROR(AVERAGE(INDEX(R:R,IFERROR(MATCH($B201-Annex!$B$4/60,$B:$B),2)):R201),IF(Data!$B$2="",0,"-"))</f>
        <v>0.83400031382139239</v>
      </c>
      <c r="Q201" s="50">
        <f>IFERROR(AVERAGE(INDEX(S:S,IFERROR(MATCH($B201-Annex!$B$4/60,$B:$B),2)):S201),IF(Data!$B$2="",0,"-"))</f>
        <v>0.33125139410633581</v>
      </c>
      <c r="R201" s="50">
        <f>IFERROR((5.670373*10^-8*(T201+273.15)^4+((Annex!$B$5+Annex!$B$6)*(T201-V201)+Annex!$B$7*(T201-INDEX(T:T,IFERROR(MATCH($B201-Annex!$B$9/60,$B:$B),2)))/(60*($B201-INDEX($B:$B,IFERROR(MATCH($B201-Annex!$B$9/60,$B:$B),2)))))/Annex!$B$8)/1000,IF(Data!$B$2="",0,"-"))</f>
        <v>0.74384862036648758</v>
      </c>
      <c r="S201" s="50">
        <f>IFERROR((5.670373*10^-8*(U201+273.15)^4+((Annex!$B$5+Annex!$B$6)*(U201-V201)+Annex!$B$7*(U201-INDEX(U:U,IFERROR(MATCH($B201-Annex!$B$9/60,$B:$B),2)))/(60*($B201-INDEX($B:$B,IFERROR(MATCH($B201-Annex!$B$9/60,$B:$B),2)))))/Annex!$B$8)/1000,IF(Data!$B$2="",0,"-"))</f>
        <v>0.21807064014355751</v>
      </c>
      <c r="T201" s="20">
        <v>94.608999999999995</v>
      </c>
      <c r="U201" s="20">
        <v>86.527000000000001</v>
      </c>
      <c r="V201" s="20">
        <v>112.964</v>
      </c>
      <c r="W201" s="20">
        <v>706.02200000000005</v>
      </c>
      <c r="X201" s="20">
        <v>697.71500000000003</v>
      </c>
      <c r="Y201" s="20">
        <v>658.154</v>
      </c>
      <c r="Z201" s="20">
        <v>9.8999999999999993E+37</v>
      </c>
      <c r="AA201" s="20">
        <v>598.29600000000005</v>
      </c>
      <c r="AB201" s="20">
        <v>550.13699999999994</v>
      </c>
      <c r="AC201" s="20">
        <v>476.57</v>
      </c>
      <c r="AD201" s="20">
        <v>917.65099999999995</v>
      </c>
      <c r="AE201" s="20">
        <v>831.27800000000002</v>
      </c>
      <c r="AF201" s="20">
        <v>471.16500000000002</v>
      </c>
      <c r="AG201" s="20">
        <v>159.81399999999999</v>
      </c>
      <c r="AH201" s="20">
        <v>142.73699999999999</v>
      </c>
      <c r="AI201" s="20">
        <v>111.309</v>
      </c>
    </row>
    <row r="202" spans="1:35" x14ac:dyDescent="0.3">
      <c r="A202" s="5">
        <v>201</v>
      </c>
      <c r="B202" s="19">
        <v>18.461166671477258</v>
      </c>
      <c r="C202" s="20">
        <v>435.53677399999998</v>
      </c>
      <c r="D202" s="20">
        <v>423.443715</v>
      </c>
      <c r="E202" s="20">
        <v>756.26038600000004</v>
      </c>
      <c r="F202" s="49">
        <f>IFERROR(SUM(C202:E202),IF(Data!$B$2="",0,"-"))</f>
        <v>1615.240875</v>
      </c>
      <c r="G202" s="50">
        <f>IFERROR(F202-Annex!$B$10,IF(Data!$B$2="",0,"-"))</f>
        <v>309.08287500000006</v>
      </c>
      <c r="H202" s="50">
        <f>IFERROR(-14000*(G202-INDEX(G:G,IFERROR(MATCH($B202-Annex!$B$11/60,$B:$B),2)))/(60*($B202-INDEX($B:$B,IFERROR(MATCH($B202-Annex!$B$11/60,$B:$B),2)))),IF(Data!$B$2="",0,"-"))</f>
        <v>974.00732706000224</v>
      </c>
      <c r="I202" s="50">
        <f>IFERROR(AVERAGE(INDEX(K:K,IFERROR(MATCH($B202-Annex!$B$4/60,$B:$B),2)):K202),IF(Data!$B$2="",0,"-"))</f>
        <v>11.284607955854559</v>
      </c>
      <c r="J202" s="50">
        <f>IFERROR(AVERAGE(INDEX(L:L,IFERROR(MATCH($B202-Annex!$B$4/60,$B:$B),2)):L202),IF(Data!$B$2="",0,"-"))</f>
        <v>7.9054056809766786</v>
      </c>
      <c r="K202" s="50">
        <f>IFERROR((5.670373*10^-8*(M202+273.15)^4+((Annex!$B$5+Annex!$B$6)*(M202-O202)+Annex!$B$7*(M202-INDEX(M:M,IFERROR(MATCH($B202-Annex!$B$9/60,$B:$B),2)))/(60*($B202-INDEX($B:$B,IFERROR(MATCH($B202-Annex!$B$9/60,$B:$B),2)))))/Annex!$B$8)/1000,IF(Data!$B$2="",0,"-"))</f>
        <v>12.050683612613168</v>
      </c>
      <c r="L202" s="50">
        <f>IFERROR((5.670373*10^-8*(N202+273.15)^4+((Annex!$B$5+Annex!$B$6)*(N202-O202)+Annex!$B$7*(N202-INDEX(N:N,IFERROR(MATCH($B202-Annex!$B$9/60,$B:$B),2)))/(60*($B202-INDEX($B:$B,IFERROR(MATCH($B202-Annex!$B$9/60,$B:$B),2)))))/Annex!$B$8)/1000,IF(Data!$B$2="",0,"-"))</f>
        <v>8.5649452658029084</v>
      </c>
      <c r="M202" s="20">
        <v>279.50799999999998</v>
      </c>
      <c r="N202" s="20">
        <v>237.78100000000001</v>
      </c>
      <c r="O202" s="20">
        <v>205.08500000000001</v>
      </c>
      <c r="P202" s="50">
        <f>IFERROR(AVERAGE(INDEX(R:R,IFERROR(MATCH($B202-Annex!$B$4/60,$B:$B),2)):R202),IF(Data!$B$2="",0,"-"))</f>
        <v>0.81895703148427279</v>
      </c>
      <c r="Q202" s="50">
        <f>IFERROR(AVERAGE(INDEX(S:S,IFERROR(MATCH($B202-Annex!$B$4/60,$B:$B),2)):S202),IF(Data!$B$2="",0,"-"))</f>
        <v>0.33353408284366276</v>
      </c>
      <c r="R202" s="50">
        <f>IFERROR((5.670373*10^-8*(T202+273.15)^4+((Annex!$B$5+Annex!$B$6)*(T202-V202)+Annex!$B$7*(T202-INDEX(T:T,IFERROR(MATCH($B202-Annex!$B$9/60,$B:$B),2)))/(60*($B202-INDEX($B:$B,IFERROR(MATCH($B202-Annex!$B$9/60,$B:$B),2)))))/Annex!$B$8)/1000,IF(Data!$B$2="",0,"-"))</f>
        <v>0.75837397163023956</v>
      </c>
      <c r="S202" s="50">
        <f>IFERROR((5.670373*10^-8*(U202+273.15)^4+((Annex!$B$5+Annex!$B$6)*(U202-V202)+Annex!$B$7*(U202-INDEX(U:U,IFERROR(MATCH($B202-Annex!$B$9/60,$B:$B),2)))/(60*($B202-INDEX($B:$B,IFERROR(MATCH($B202-Annex!$B$9/60,$B:$B),2)))))/Annex!$B$8)/1000,IF(Data!$B$2="",0,"-"))</f>
        <v>0.27162106737162012</v>
      </c>
      <c r="T202" s="20">
        <v>95.39</v>
      </c>
      <c r="U202" s="20">
        <v>87.38</v>
      </c>
      <c r="V202" s="20">
        <v>113.378</v>
      </c>
      <c r="W202" s="20">
        <v>687.27800000000002</v>
      </c>
      <c r="X202" s="20">
        <v>665.99699999999996</v>
      </c>
      <c r="Y202" s="20">
        <v>634.43499999999995</v>
      </c>
      <c r="Z202" s="20">
        <v>9.8999999999999993E+37</v>
      </c>
      <c r="AA202" s="20">
        <v>582.16099999999994</v>
      </c>
      <c r="AB202" s="20">
        <v>523.23</v>
      </c>
      <c r="AC202" s="20">
        <v>477.73099999999999</v>
      </c>
      <c r="AD202" s="20">
        <v>912.46</v>
      </c>
      <c r="AE202" s="20">
        <v>832.98099999999999</v>
      </c>
      <c r="AF202" s="20">
        <v>479.72199999999998</v>
      </c>
      <c r="AG202" s="20">
        <v>161.11600000000001</v>
      </c>
      <c r="AH202" s="20">
        <v>144.39699999999999</v>
      </c>
      <c r="AI202" s="20">
        <v>114.44</v>
      </c>
    </row>
    <row r="203" spans="1:35" x14ac:dyDescent="0.3">
      <c r="A203" s="5">
        <v>202</v>
      </c>
      <c r="B203" s="19">
        <v>18.547833339544013</v>
      </c>
      <c r="C203" s="20">
        <v>435.42412000000002</v>
      </c>
      <c r="D203" s="20">
        <v>423.274565</v>
      </c>
      <c r="E203" s="20">
        <v>756.22754799999996</v>
      </c>
      <c r="F203" s="49">
        <f>IFERROR(SUM(C203:E203),IF(Data!$B$2="",0,"-"))</f>
        <v>1614.9262330000001</v>
      </c>
      <c r="G203" s="50">
        <f>IFERROR(F203-Annex!$B$10,IF(Data!$B$2="",0,"-"))</f>
        <v>308.76823300000024</v>
      </c>
      <c r="H203" s="50">
        <f>IFERROR(-14000*(G203-INDEX(G:G,IFERROR(MATCH($B203-Annex!$B$11/60,$B:$B),2)))/(60*($B203-INDEX($B:$B,IFERROR(MATCH($B203-Annex!$B$11/60,$B:$B),2)))),IF(Data!$B$2="",0,"-"))</f>
        <v>938.32142959328587</v>
      </c>
      <c r="I203" s="50">
        <f>IFERROR(AVERAGE(INDEX(K:K,IFERROR(MATCH($B203-Annex!$B$4/60,$B:$B),2)):K203),IF(Data!$B$2="",0,"-"))</f>
        <v>11.499973100180688</v>
      </c>
      <c r="J203" s="50">
        <f>IFERROR(AVERAGE(INDEX(L:L,IFERROR(MATCH($B203-Annex!$B$4/60,$B:$B),2)):L203),IF(Data!$B$2="",0,"-"))</f>
        <v>8.141610867373462</v>
      </c>
      <c r="K203" s="50">
        <f>IFERROR((5.670373*10^-8*(M203+273.15)^4+((Annex!$B$5+Annex!$B$6)*(M203-O203)+Annex!$B$7*(M203-INDEX(M:M,IFERROR(MATCH($B203-Annex!$B$9/60,$B:$B),2)))/(60*($B203-INDEX($B:$B,IFERROR(MATCH($B203-Annex!$B$9/60,$B:$B),2)))))/Annex!$B$8)/1000,IF(Data!$B$2="",0,"-"))</f>
        <v>12.507270160147504</v>
      </c>
      <c r="L203" s="50">
        <f>IFERROR((5.670373*10^-8*(N203+273.15)^4+((Annex!$B$5+Annex!$B$6)*(N203-O203)+Annex!$B$7*(N203-INDEX(N:N,IFERROR(MATCH($B203-Annex!$B$9/60,$B:$B),2)))/(60*($B203-INDEX($B:$B,IFERROR(MATCH($B203-Annex!$B$9/60,$B:$B),2)))))/Annex!$B$8)/1000,IF(Data!$B$2="",0,"-"))</f>
        <v>9.0176941145431702</v>
      </c>
      <c r="M203" s="20">
        <v>282.40100000000001</v>
      </c>
      <c r="N203" s="20">
        <v>240.863</v>
      </c>
      <c r="O203" s="20">
        <v>204.99299999999999</v>
      </c>
      <c r="P203" s="50">
        <f>IFERROR(AVERAGE(INDEX(R:R,IFERROR(MATCH($B203-Annex!$B$4/60,$B:$B),2)):R203),IF(Data!$B$2="",0,"-"))</f>
        <v>0.81751171802030309</v>
      </c>
      <c r="Q203" s="50">
        <f>IFERROR(AVERAGE(INDEX(S:S,IFERROR(MATCH($B203-Annex!$B$4/60,$B:$B),2)):S203),IF(Data!$B$2="",0,"-"))</f>
        <v>0.3511124429729276</v>
      </c>
      <c r="R203" s="50">
        <f>IFERROR((5.670373*10^-8*(T203+273.15)^4+((Annex!$B$5+Annex!$B$6)*(T203-V203)+Annex!$B$7*(T203-INDEX(T:T,IFERROR(MATCH($B203-Annex!$B$9/60,$B:$B),2)))/(60*($B203-INDEX($B:$B,IFERROR(MATCH($B203-Annex!$B$9/60,$B:$B),2)))))/Annex!$B$8)/1000,IF(Data!$B$2="",0,"-"))</f>
        <v>0.90152243585087066</v>
      </c>
      <c r="S203" s="50">
        <f>IFERROR((5.670373*10^-8*(U203+273.15)^4+((Annex!$B$5+Annex!$B$6)*(U203-V203)+Annex!$B$7*(U203-INDEX(U:U,IFERROR(MATCH($B203-Annex!$B$9/60,$B:$B),2)))/(60*($B203-INDEX($B:$B,IFERROR(MATCH($B203-Annex!$B$9/60,$B:$B),2)))))/Annex!$B$8)/1000,IF(Data!$B$2="",0,"-"))</f>
        <v>0.35743623976022193</v>
      </c>
      <c r="T203" s="20">
        <v>96.331999999999994</v>
      </c>
      <c r="U203" s="20">
        <v>88.25</v>
      </c>
      <c r="V203" s="20">
        <v>113.9</v>
      </c>
      <c r="W203" s="20">
        <v>677.05499999999995</v>
      </c>
      <c r="X203" s="20">
        <v>652.39200000000005</v>
      </c>
      <c r="Y203" s="20">
        <v>630.26099999999997</v>
      </c>
      <c r="Z203" s="20">
        <v>9.8999999999999993E+37</v>
      </c>
      <c r="AA203" s="20">
        <v>595.82000000000005</v>
      </c>
      <c r="AB203" s="20">
        <v>544.65800000000002</v>
      </c>
      <c r="AC203" s="20">
        <v>474.87200000000001</v>
      </c>
      <c r="AD203" s="20">
        <v>914.89800000000002</v>
      </c>
      <c r="AE203" s="20">
        <v>834.41300000000001</v>
      </c>
      <c r="AF203" s="20">
        <v>489.25799999999998</v>
      </c>
      <c r="AG203" s="20">
        <v>162.93299999999999</v>
      </c>
      <c r="AH203" s="20">
        <v>145.49199999999999</v>
      </c>
      <c r="AI203" s="20">
        <v>116.958</v>
      </c>
    </row>
    <row r="204" spans="1:35" x14ac:dyDescent="0.3">
      <c r="A204" s="5">
        <v>203</v>
      </c>
      <c r="B204" s="19">
        <v>18.646166673861444</v>
      </c>
      <c r="C204" s="20">
        <v>435.30558500000001</v>
      </c>
      <c r="D204" s="20">
        <v>423.11804599999999</v>
      </c>
      <c r="E204" s="20">
        <v>755.9076</v>
      </c>
      <c r="F204" s="49">
        <f>IFERROR(SUM(C204:E204),IF(Data!$B$2="",0,"-"))</f>
        <v>1614.3312310000001</v>
      </c>
      <c r="G204" s="50">
        <f>IFERROR(F204-Annex!$B$10,IF(Data!$B$2="",0,"-"))</f>
        <v>308.17323100000021</v>
      </c>
      <c r="H204" s="50">
        <f>IFERROR(-14000*(G204-INDEX(G:G,IFERROR(MATCH($B204-Annex!$B$11/60,$B:$B),2)))/(60*($B204-INDEX($B:$B,IFERROR(MATCH($B204-Annex!$B$11/60,$B:$B),2)))),IF(Data!$B$2="",0,"-"))</f>
        <v>967.93977702680877</v>
      </c>
      <c r="I204" s="50">
        <f>IFERROR(AVERAGE(INDEX(K:K,IFERROR(MATCH($B204-Annex!$B$4/60,$B:$B),2)):K204),IF(Data!$B$2="",0,"-"))</f>
        <v>11.7966509468101</v>
      </c>
      <c r="J204" s="50">
        <f>IFERROR(AVERAGE(INDEX(L:L,IFERROR(MATCH($B204-Annex!$B$4/60,$B:$B),2)):L204),IF(Data!$B$2="",0,"-"))</f>
        <v>8.3913512184487278</v>
      </c>
      <c r="K204" s="50">
        <f>IFERROR((5.670373*10^-8*(M204+273.15)^4+((Annex!$B$5+Annex!$B$6)*(M204-O204)+Annex!$B$7*(M204-INDEX(M:M,IFERROR(MATCH($B204-Annex!$B$9/60,$B:$B),2)))/(60*($B204-INDEX($B:$B,IFERROR(MATCH($B204-Annex!$B$9/60,$B:$B),2)))))/Annex!$B$8)/1000,IF(Data!$B$2="",0,"-"))</f>
        <v>12.959818607324589</v>
      </c>
      <c r="L204" s="50">
        <f>IFERROR((5.670373*10^-8*(N204+273.15)^4+((Annex!$B$5+Annex!$B$6)*(N204-O204)+Annex!$B$7*(N204-INDEX(N:N,IFERROR(MATCH($B204-Annex!$B$9/60,$B:$B),2)))/(60*($B204-INDEX($B:$B,IFERROR(MATCH($B204-Annex!$B$9/60,$B:$B),2)))))/Annex!$B$8)/1000,IF(Data!$B$2="",0,"-"))</f>
        <v>9.2420915028019532</v>
      </c>
      <c r="M204" s="20">
        <v>285.43599999999998</v>
      </c>
      <c r="N204" s="20">
        <v>243.893</v>
      </c>
      <c r="O204" s="20">
        <v>203.02500000000001</v>
      </c>
      <c r="P204" s="50">
        <f>IFERROR(AVERAGE(INDEX(R:R,IFERROR(MATCH($B204-Annex!$B$4/60,$B:$B),2)):R204),IF(Data!$B$2="",0,"-"))</f>
        <v>0.82217896308485927</v>
      </c>
      <c r="Q204" s="50">
        <f>IFERROR(AVERAGE(INDEX(S:S,IFERROR(MATCH($B204-Annex!$B$4/60,$B:$B),2)):S204),IF(Data!$B$2="",0,"-"))</f>
        <v>0.33793021699518483</v>
      </c>
      <c r="R204" s="50">
        <f>IFERROR((5.670373*10^-8*(T204+273.15)^4+((Annex!$B$5+Annex!$B$6)*(T204-V204)+Annex!$B$7*(T204-INDEX(T:T,IFERROR(MATCH($B204-Annex!$B$9/60,$B:$B),2)))/(60*($B204-INDEX($B:$B,IFERROR(MATCH($B204-Annex!$B$9/60,$B:$B),2)))))/Annex!$B$8)/1000,IF(Data!$B$2="",0,"-"))</f>
        <v>0.9154569427198106</v>
      </c>
      <c r="S204" s="50">
        <f>IFERROR((5.670373*10^-8*(U204+273.15)^4+((Annex!$B$5+Annex!$B$6)*(U204-V204)+Annex!$B$7*(U204-INDEX(U:U,IFERROR(MATCH($B204-Annex!$B$9/60,$B:$B),2)))/(60*($B204-INDEX($B:$B,IFERROR(MATCH($B204-Annex!$B$9/60,$B:$B),2)))))/Annex!$B$8)/1000,IF(Data!$B$2="",0,"-"))</f>
        <v>0.3653875651876376</v>
      </c>
      <c r="T204" s="20">
        <v>97.078000000000003</v>
      </c>
      <c r="U204" s="20">
        <v>89.049000000000007</v>
      </c>
      <c r="V204" s="20">
        <v>113.93600000000001</v>
      </c>
      <c r="W204" s="20">
        <v>671.89300000000003</v>
      </c>
      <c r="X204" s="20">
        <v>644.02700000000004</v>
      </c>
      <c r="Y204" s="20">
        <v>616.81500000000005</v>
      </c>
      <c r="Z204" s="20">
        <v>9.8999999999999993E+37</v>
      </c>
      <c r="AA204" s="20">
        <v>572.50900000000001</v>
      </c>
      <c r="AB204" s="20">
        <v>530.15099999999995</v>
      </c>
      <c r="AC204" s="20">
        <v>488.16800000000001</v>
      </c>
      <c r="AD204" s="20">
        <v>914.03</v>
      </c>
      <c r="AE204" s="20">
        <v>839.28899999999999</v>
      </c>
      <c r="AF204" s="20">
        <v>500.49</v>
      </c>
      <c r="AG204" s="20">
        <v>163.52199999999999</v>
      </c>
      <c r="AH204" s="20">
        <v>146.55000000000001</v>
      </c>
      <c r="AI204" s="20">
        <v>118.452</v>
      </c>
    </row>
    <row r="205" spans="1:35" x14ac:dyDescent="0.3">
      <c r="A205" s="5">
        <v>204</v>
      </c>
      <c r="B205" s="19">
        <v>18.744833335513249</v>
      </c>
      <c r="C205" s="20">
        <v>435.173586</v>
      </c>
      <c r="D205" s="20">
        <v>423.10542500000003</v>
      </c>
      <c r="E205" s="20">
        <v>755.84698000000003</v>
      </c>
      <c r="F205" s="49">
        <f>IFERROR(SUM(C205:E205),IF(Data!$B$2="",0,"-"))</f>
        <v>1614.1259910000001</v>
      </c>
      <c r="G205" s="50">
        <f>IFERROR(F205-Annex!$B$10,IF(Data!$B$2="",0,"-"))</f>
        <v>307.96799100000021</v>
      </c>
      <c r="H205" s="50">
        <f>IFERROR(-14000*(G205-INDEX(G:G,IFERROR(MATCH($B205-Annex!$B$11/60,$B:$B),2)))/(60*($B205-INDEX($B:$B,IFERROR(MATCH($B205-Annex!$B$11/60,$B:$B),2)))),IF(Data!$B$2="",0,"-"))</f>
        <v>903.77688004935169</v>
      </c>
      <c r="I205" s="50">
        <f>IFERROR(AVERAGE(INDEX(K:K,IFERROR(MATCH($B205-Annex!$B$4/60,$B:$B),2)):K205),IF(Data!$B$2="",0,"-"))</f>
        <v>12.150363171479276</v>
      </c>
      <c r="J205" s="50">
        <f>IFERROR(AVERAGE(INDEX(L:L,IFERROR(MATCH($B205-Annex!$B$4/60,$B:$B),2)):L205),IF(Data!$B$2="",0,"-"))</f>
        <v>8.664660130512484</v>
      </c>
      <c r="K205" s="50">
        <f>IFERROR((5.670373*10^-8*(M205+273.15)^4+((Annex!$B$5+Annex!$B$6)*(M205-O205)+Annex!$B$7*(M205-INDEX(M:M,IFERROR(MATCH($B205-Annex!$B$9/60,$B:$B),2)))/(60*($B205-INDEX($B:$B,IFERROR(MATCH($B205-Annex!$B$9/60,$B:$B),2)))))/Annex!$B$8)/1000,IF(Data!$B$2="",0,"-"))</f>
        <v>13.231535873002777</v>
      </c>
      <c r="L205" s="50">
        <f>IFERROR((5.670373*10^-8*(N205+273.15)^4+((Annex!$B$5+Annex!$B$6)*(N205-O205)+Annex!$B$7*(N205-INDEX(N:N,IFERROR(MATCH($B205-Annex!$B$9/60,$B:$B),2)))/(60*($B205-INDEX($B:$B,IFERROR(MATCH($B205-Annex!$B$9/60,$B:$B),2)))))/Annex!$B$8)/1000,IF(Data!$B$2="",0,"-"))</f>
        <v>9.4832404667570103</v>
      </c>
      <c r="M205" s="20">
        <v>288.20400000000001</v>
      </c>
      <c r="N205" s="20">
        <v>246.81399999999999</v>
      </c>
      <c r="O205" s="20">
        <v>198.899</v>
      </c>
      <c r="P205" s="50">
        <f>IFERROR(AVERAGE(INDEX(R:R,IFERROR(MATCH($B205-Annex!$B$4/60,$B:$B),2)):R205),IF(Data!$B$2="",0,"-"))</f>
        <v>0.83607682324653676</v>
      </c>
      <c r="Q205" s="50">
        <f>IFERROR(AVERAGE(INDEX(S:S,IFERROR(MATCH($B205-Annex!$B$4/60,$B:$B),2)):S205),IF(Data!$B$2="",0,"-"))</f>
        <v>0.31835796251070386</v>
      </c>
      <c r="R205" s="50">
        <f>IFERROR((5.670373*10^-8*(T205+273.15)^4+((Annex!$B$5+Annex!$B$6)*(T205-V205)+Annex!$B$7*(T205-INDEX(T:T,IFERROR(MATCH($B205-Annex!$B$9/60,$B:$B),2)))/(60*($B205-INDEX($B:$B,IFERROR(MATCH($B205-Annex!$B$9/60,$B:$B),2)))))/Annex!$B$8)/1000,IF(Data!$B$2="",0,"-"))</f>
        <v>0.89069067852415851</v>
      </c>
      <c r="S205" s="50">
        <f>IFERROR((5.670373*10^-8*(U205+273.15)^4+((Annex!$B$5+Annex!$B$6)*(U205-V205)+Annex!$B$7*(U205-INDEX(U:U,IFERROR(MATCH($B205-Annex!$B$9/60,$B:$B),2)))/(60*($B205-INDEX($B:$B,IFERROR(MATCH($B205-Annex!$B$9/60,$B:$B),2)))))/Annex!$B$8)/1000,IF(Data!$B$2="",0,"-"))</f>
        <v>0.37303392876118519</v>
      </c>
      <c r="T205" s="20">
        <v>97.93</v>
      </c>
      <c r="U205" s="20">
        <v>89.902000000000001</v>
      </c>
      <c r="V205" s="20">
        <v>113.828</v>
      </c>
      <c r="W205" s="20">
        <v>677.65099999999995</v>
      </c>
      <c r="X205" s="20">
        <v>656.67</v>
      </c>
      <c r="Y205" s="20">
        <v>621.27800000000002</v>
      </c>
      <c r="Z205" s="20">
        <v>9.8999999999999993E+37</v>
      </c>
      <c r="AA205" s="20">
        <v>537.88099999999997</v>
      </c>
      <c r="AB205" s="20">
        <v>495.33499999999998</v>
      </c>
      <c r="AC205" s="20">
        <v>464.26900000000001</v>
      </c>
      <c r="AD205" s="20">
        <v>877.18499999999995</v>
      </c>
      <c r="AE205" s="20">
        <v>851.06399999999996</v>
      </c>
      <c r="AF205" s="20">
        <v>518.61</v>
      </c>
      <c r="AG205" s="20">
        <v>165.16</v>
      </c>
      <c r="AH205" s="20">
        <v>147.517</v>
      </c>
      <c r="AI205" s="20">
        <v>119.60299999999999</v>
      </c>
    </row>
    <row r="206" spans="1:35" x14ac:dyDescent="0.3">
      <c r="A206" s="5">
        <v>205</v>
      </c>
      <c r="B206" s="19">
        <v>18.831833341391757</v>
      </c>
      <c r="C206" s="20">
        <v>434.94070699999997</v>
      </c>
      <c r="D206" s="20">
        <v>422.98425099999997</v>
      </c>
      <c r="E206" s="20">
        <v>755.53124100000002</v>
      </c>
      <c r="F206" s="49">
        <f>IFERROR(SUM(C206:E206),IF(Data!$B$2="",0,"-"))</f>
        <v>1613.456199</v>
      </c>
      <c r="G206" s="50">
        <f>IFERROR(F206-Annex!$B$10,IF(Data!$B$2="",0,"-"))</f>
        <v>307.29819900000007</v>
      </c>
      <c r="H206" s="50">
        <f>IFERROR(-14000*(G206-INDEX(G:G,IFERROR(MATCH($B206-Annex!$B$11/60,$B:$B),2)))/(60*($B206-INDEX($B:$B,IFERROR(MATCH($B206-Annex!$B$11/60,$B:$B),2)))),IF(Data!$B$2="",0,"-"))</f>
        <v>1049.0872800740567</v>
      </c>
      <c r="I206" s="50">
        <f>IFERROR(AVERAGE(INDEX(K:K,IFERROR(MATCH($B206-Annex!$B$4/60,$B:$B),2)):K206),IF(Data!$B$2="",0,"-"))</f>
        <v>12.459537190991565</v>
      </c>
      <c r="J206" s="50">
        <f>IFERROR(AVERAGE(INDEX(L:L,IFERROR(MATCH($B206-Annex!$B$4/60,$B:$B),2)):L206),IF(Data!$B$2="",0,"-"))</f>
        <v>8.9385519848836665</v>
      </c>
      <c r="K206" s="50">
        <f>IFERROR((5.670373*10^-8*(M206+273.15)^4+((Annex!$B$5+Annex!$B$6)*(M206-O206)+Annex!$B$7*(M206-INDEX(M:M,IFERROR(MATCH($B206-Annex!$B$9/60,$B:$B),2)))/(60*($B206-INDEX($B:$B,IFERROR(MATCH($B206-Annex!$B$9/60,$B:$B),2)))))/Annex!$B$8)/1000,IF(Data!$B$2="",0,"-"))</f>
        <v>13.192837297581288</v>
      </c>
      <c r="L206" s="50">
        <f>IFERROR((5.670373*10^-8*(N206+273.15)^4+((Annex!$B$5+Annex!$B$6)*(N206-O206)+Annex!$B$7*(N206-INDEX(N:N,IFERROR(MATCH($B206-Annex!$B$9/60,$B:$B),2)))/(60*($B206-INDEX($B:$B,IFERROR(MATCH($B206-Annex!$B$9/60,$B:$B),2)))))/Annex!$B$8)/1000,IF(Data!$B$2="",0,"-"))</f>
        <v>9.7670443443052282</v>
      </c>
      <c r="M206" s="20">
        <v>290.25700000000001</v>
      </c>
      <c r="N206" s="20">
        <v>249.46199999999999</v>
      </c>
      <c r="O206" s="20">
        <v>197.68199999999999</v>
      </c>
      <c r="P206" s="50">
        <f>IFERROR(AVERAGE(INDEX(R:R,IFERROR(MATCH($B206-Annex!$B$4/60,$B:$B),2)):R206),IF(Data!$B$2="",0,"-"))</f>
        <v>0.84779821278881051</v>
      </c>
      <c r="Q206" s="50">
        <f>IFERROR(AVERAGE(INDEX(S:S,IFERROR(MATCH($B206-Annex!$B$4/60,$B:$B),2)):S206),IF(Data!$B$2="",0,"-"))</f>
        <v>0.3198475084340166</v>
      </c>
      <c r="R206" s="50">
        <f>IFERROR((5.670373*10^-8*(T206+273.15)^4+((Annex!$B$5+Annex!$B$6)*(T206-V206)+Annex!$B$7*(T206-INDEX(T:T,IFERROR(MATCH($B206-Annex!$B$9/60,$B:$B),2)))/(60*($B206-INDEX($B:$B,IFERROR(MATCH($B206-Annex!$B$9/60,$B:$B),2)))))/Annex!$B$8)/1000,IF(Data!$B$2="",0,"-"))</f>
        <v>0.87929963137771139</v>
      </c>
      <c r="S206" s="50">
        <f>IFERROR((5.670373*10^-8*(U206+273.15)^4+((Annex!$B$5+Annex!$B$6)*(U206-V206)+Annex!$B$7*(U206-INDEX(U:U,IFERROR(MATCH($B206-Annex!$B$9/60,$B:$B),2)))/(60*($B206-INDEX($B:$B,IFERROR(MATCH($B206-Annex!$B$9/60,$B:$B),2)))))/Annex!$B$8)/1000,IF(Data!$B$2="",0,"-"))</f>
        <v>0.34621939074108493</v>
      </c>
      <c r="T206" s="20">
        <v>98.641999999999996</v>
      </c>
      <c r="U206" s="20">
        <v>90.63</v>
      </c>
      <c r="V206" s="20">
        <v>115.375</v>
      </c>
      <c r="W206" s="20">
        <v>693.05700000000002</v>
      </c>
      <c r="X206" s="20">
        <v>685.928</v>
      </c>
      <c r="Y206" s="20">
        <v>654.33000000000004</v>
      </c>
      <c r="Z206" s="20">
        <v>9.8999999999999993E+37</v>
      </c>
      <c r="AA206" s="20">
        <v>568.30700000000002</v>
      </c>
      <c r="AB206" s="20">
        <v>511.31900000000002</v>
      </c>
      <c r="AC206" s="20">
        <v>462.39800000000002</v>
      </c>
      <c r="AD206" s="20">
        <v>870.65300000000002</v>
      </c>
      <c r="AE206" s="20">
        <v>859.38900000000001</v>
      </c>
      <c r="AF206" s="20">
        <v>540.87199999999996</v>
      </c>
      <c r="AG206" s="20">
        <v>167.535</v>
      </c>
      <c r="AH206" s="20">
        <v>148.922</v>
      </c>
      <c r="AI206" s="20">
        <v>120.377</v>
      </c>
    </row>
    <row r="207" spans="1:35" x14ac:dyDescent="0.3">
      <c r="A207" s="5">
        <v>206</v>
      </c>
      <c r="B207" s="19">
        <v>18.919833339750767</v>
      </c>
      <c r="C207" s="20">
        <v>434.92053700000002</v>
      </c>
      <c r="D207" s="20">
        <v>422.98593199999999</v>
      </c>
      <c r="E207" s="20">
        <v>755.43104600000004</v>
      </c>
      <c r="F207" s="49">
        <f>IFERROR(SUM(C207:E207),IF(Data!$B$2="",0,"-"))</f>
        <v>1613.3375150000002</v>
      </c>
      <c r="G207" s="50">
        <f>IFERROR(F207-Annex!$B$10,IF(Data!$B$2="",0,"-"))</f>
        <v>307.17951500000026</v>
      </c>
      <c r="H207" s="50">
        <f>IFERROR(-14000*(G207-INDEX(G:G,IFERROR(MATCH($B207-Annex!$B$11/60,$B:$B),2)))/(60*($B207-INDEX($B:$B,IFERROR(MATCH($B207-Annex!$B$11/60,$B:$B),2)))),IF(Data!$B$2="",0,"-"))</f>
        <v>934.47968402654999</v>
      </c>
      <c r="I207" s="50">
        <f>IFERROR(AVERAGE(INDEX(K:K,IFERROR(MATCH($B207-Annex!$B$4/60,$B:$B),2)):K207),IF(Data!$B$2="",0,"-"))</f>
        <v>12.604661675280664</v>
      </c>
      <c r="J207" s="50">
        <f>IFERROR(AVERAGE(INDEX(L:L,IFERROR(MATCH($B207-Annex!$B$4/60,$B:$B),2)):L207),IF(Data!$B$2="",0,"-"))</f>
        <v>9.1253959469515493</v>
      </c>
      <c r="K207" s="50">
        <f>IFERROR((5.670373*10^-8*(M207+273.15)^4+((Annex!$B$5+Annex!$B$6)*(M207-O207)+Annex!$B$7*(M207-INDEX(M:M,IFERROR(MATCH($B207-Annex!$B$9/60,$B:$B),2)))/(60*($B207-INDEX($B:$B,IFERROR(MATCH($B207-Annex!$B$9/60,$B:$B),2)))))/Annex!$B$8)/1000,IF(Data!$B$2="",0,"-"))</f>
        <v>12.551054411366957</v>
      </c>
      <c r="L207" s="50">
        <f>IFERROR((5.670373*10^-8*(N207+273.15)^4+((Annex!$B$5+Annex!$B$6)*(N207-O207)+Annex!$B$7*(N207-INDEX(N:N,IFERROR(MATCH($B207-Annex!$B$9/60,$B:$B),2)))/(60*($B207-INDEX($B:$B,IFERROR(MATCH($B207-Annex!$B$9/60,$B:$B),2)))))/Annex!$B$8)/1000,IF(Data!$B$2="",0,"-"))</f>
        <v>9.5421260338396436</v>
      </c>
      <c r="M207" s="20">
        <v>292.04199999999997</v>
      </c>
      <c r="N207" s="20">
        <v>252.07300000000001</v>
      </c>
      <c r="O207" s="20">
        <v>205.89400000000001</v>
      </c>
      <c r="P207" s="50">
        <f>IFERROR(AVERAGE(INDEX(R:R,IFERROR(MATCH($B207-Annex!$B$4/60,$B:$B),2)):R207),IF(Data!$B$2="",0,"-"))</f>
        <v>0.82183288606274829</v>
      </c>
      <c r="Q207" s="50">
        <f>IFERROR(AVERAGE(INDEX(S:S,IFERROR(MATCH($B207-Annex!$B$4/60,$B:$B),2)):S207),IF(Data!$B$2="",0,"-"))</f>
        <v>0.28837859051323234</v>
      </c>
      <c r="R207" s="50">
        <f>IFERROR((5.670373*10^-8*(T207+273.15)^4+((Annex!$B$5+Annex!$B$6)*(T207-V207)+Annex!$B$7*(T207-INDEX(T:T,IFERROR(MATCH($B207-Annex!$B$9/60,$B:$B),2)))/(60*($B207-INDEX($B:$B,IFERROR(MATCH($B207-Annex!$B$9/60,$B:$B),2)))))/Annex!$B$8)/1000,IF(Data!$B$2="",0,"-"))</f>
        <v>0.66363792196995974</v>
      </c>
      <c r="S207" s="50">
        <f>IFERROR((5.670373*10^-8*(U207+273.15)^4+((Annex!$B$5+Annex!$B$6)*(U207-V207)+Annex!$B$7*(U207-INDEX(U:U,IFERROR(MATCH($B207-Annex!$B$9/60,$B:$B),2)))/(60*($B207-INDEX($B:$B,IFERROR(MATCH($B207-Annex!$B$9/60,$B:$B),2)))))/Annex!$B$8)/1000,IF(Data!$B$2="",0,"-"))</f>
        <v>8.6881301627319205E-2</v>
      </c>
      <c r="T207" s="20">
        <v>99.393000000000001</v>
      </c>
      <c r="U207" s="20">
        <v>91.305000000000007</v>
      </c>
      <c r="V207" s="20">
        <v>120.017</v>
      </c>
      <c r="W207" s="20">
        <v>690.93</v>
      </c>
      <c r="X207" s="20">
        <v>674.39499999999998</v>
      </c>
      <c r="Y207" s="20">
        <v>641.23900000000003</v>
      </c>
      <c r="Z207" s="20">
        <v>9.8999999999999993E+37</v>
      </c>
      <c r="AA207" s="20">
        <v>549.89499999999998</v>
      </c>
      <c r="AB207" s="20">
        <v>496.47300000000001</v>
      </c>
      <c r="AC207" s="20">
        <v>471.73700000000002</v>
      </c>
      <c r="AD207" s="20">
        <v>868.32899999999995</v>
      </c>
      <c r="AE207" s="20">
        <v>866.57500000000005</v>
      </c>
      <c r="AF207" s="20">
        <v>558.38300000000004</v>
      </c>
      <c r="AG207" s="20">
        <v>170.62799999999999</v>
      </c>
      <c r="AH207" s="20">
        <v>150.86199999999999</v>
      </c>
      <c r="AI207" s="20">
        <v>121.096</v>
      </c>
    </row>
    <row r="208" spans="1:35" x14ac:dyDescent="0.3">
      <c r="A208" s="5">
        <v>207</v>
      </c>
      <c r="B208" s="19">
        <v>19.014333336381242</v>
      </c>
      <c r="C208" s="20">
        <v>434.759118</v>
      </c>
      <c r="D208" s="20">
        <v>422.64848799999999</v>
      </c>
      <c r="E208" s="20">
        <v>755.16835500000002</v>
      </c>
      <c r="F208" s="49">
        <f>IFERROR(SUM(C208:E208),IF(Data!$B$2="",0,"-"))</f>
        <v>1612.575961</v>
      </c>
      <c r="G208" s="50">
        <f>IFERROR(F208-Annex!$B$10,IF(Data!$B$2="",0,"-"))</f>
        <v>306.4179610000001</v>
      </c>
      <c r="H208" s="50">
        <f>IFERROR(-14000*(G208-INDEX(G:G,IFERROR(MATCH($B208-Annex!$B$11/60,$B:$B),2)))/(60*($B208-INDEX($B:$B,IFERROR(MATCH($B208-Annex!$B$11/60,$B:$B),2)))),IF(Data!$B$2="",0,"-"))</f>
        <v>1031.0083206682884</v>
      </c>
      <c r="I208" s="50">
        <f>IFERROR(AVERAGE(INDEX(K:K,IFERROR(MATCH($B208-Annex!$B$4/60,$B:$B),2)):K208),IF(Data!$B$2="",0,"-"))</f>
        <v>12.73843975533741</v>
      </c>
      <c r="J208" s="50">
        <f>IFERROR(AVERAGE(INDEX(L:L,IFERROR(MATCH($B208-Annex!$B$4/60,$B:$B),2)):L208),IF(Data!$B$2="",0,"-"))</f>
        <v>9.3848619863351086</v>
      </c>
      <c r="K208" s="50">
        <f>IFERROR((5.670373*10^-8*(M208+273.15)^4+((Annex!$B$5+Annex!$B$6)*(M208-O208)+Annex!$B$7*(M208-INDEX(M:M,IFERROR(MATCH($B208-Annex!$B$9/60,$B:$B),2)))/(60*($B208-INDEX($B:$B,IFERROR(MATCH($B208-Annex!$B$9/60,$B:$B),2)))))/Annex!$B$8)/1000,IF(Data!$B$2="",0,"-"))</f>
        <v>12.675878325325579</v>
      </c>
      <c r="L208" s="50">
        <f>IFERROR((5.670373*10^-8*(N208+273.15)^4+((Annex!$B$5+Annex!$B$6)*(N208-O208)+Annex!$B$7*(N208-INDEX(N:N,IFERROR(MATCH($B208-Annex!$B$9/60,$B:$B),2)))/(60*($B208-INDEX($B:$B,IFERROR(MATCH($B208-Annex!$B$9/60,$B:$B),2)))))/Annex!$B$8)/1000,IF(Data!$B$2="",0,"-"))</f>
        <v>10.076892176295848</v>
      </c>
      <c r="M208" s="20">
        <v>293.64400000000001</v>
      </c>
      <c r="N208" s="20">
        <v>254.971</v>
      </c>
      <c r="O208" s="20">
        <v>201.202</v>
      </c>
      <c r="P208" s="50">
        <f>IFERROR(AVERAGE(INDEX(R:R,IFERROR(MATCH($B208-Annex!$B$4/60,$B:$B),2)):R208),IF(Data!$B$2="",0,"-"))</f>
        <v>0.81891771184528395</v>
      </c>
      <c r="Q208" s="50">
        <f>IFERROR(AVERAGE(INDEX(S:S,IFERROR(MATCH($B208-Annex!$B$4/60,$B:$B),2)):S208),IF(Data!$B$2="",0,"-"))</f>
        <v>0.2698232275527902</v>
      </c>
      <c r="R208" s="50">
        <f>IFERROR((5.670373*10^-8*(T208+273.15)^4+((Annex!$B$5+Annex!$B$6)*(T208-V208)+Annex!$B$7*(T208-INDEX(T:T,IFERROR(MATCH($B208-Annex!$B$9/60,$B:$B),2)))/(60*($B208-INDEX($B:$B,IFERROR(MATCH($B208-Annex!$B$9/60,$B:$B),2)))))/Annex!$B$8)/1000,IF(Data!$B$2="",0,"-"))</f>
        <v>0.72344240084423683</v>
      </c>
      <c r="S208" s="50">
        <f>IFERROR((5.670373*10^-8*(U208+273.15)^4+((Annex!$B$5+Annex!$B$6)*(U208-V208)+Annex!$B$7*(U208-INDEX(U:U,IFERROR(MATCH($B208-Annex!$B$9/60,$B:$B),2)))/(60*($B208-INDEX($B:$B,IFERROR(MATCH($B208-Annex!$B$9/60,$B:$B),2)))))/Annex!$B$8)/1000,IF(Data!$B$2="",0,"-"))</f>
        <v>8.8183099420462444E-2</v>
      </c>
      <c r="T208" s="20">
        <v>100.286</v>
      </c>
      <c r="U208" s="20">
        <v>92.103999999999999</v>
      </c>
      <c r="V208" s="20">
        <v>121.042</v>
      </c>
      <c r="W208" s="20">
        <v>665.64700000000005</v>
      </c>
      <c r="X208" s="20">
        <v>650.49099999999999</v>
      </c>
      <c r="Y208" s="20">
        <v>622.44100000000003</v>
      </c>
      <c r="Z208" s="20">
        <v>9.8999999999999993E+37</v>
      </c>
      <c r="AA208" s="20">
        <v>527.21</v>
      </c>
      <c r="AB208" s="20">
        <v>493.43900000000002</v>
      </c>
      <c r="AC208" s="20">
        <v>475.84199999999998</v>
      </c>
      <c r="AD208" s="20">
        <v>863.83900000000006</v>
      </c>
      <c r="AE208" s="20">
        <v>872.428</v>
      </c>
      <c r="AF208" s="20">
        <v>573.875</v>
      </c>
      <c r="AG208" s="20">
        <v>173.61</v>
      </c>
      <c r="AH208" s="20">
        <v>152.80699999999999</v>
      </c>
      <c r="AI208" s="20">
        <v>121.636</v>
      </c>
    </row>
    <row r="209" spans="1:35" x14ac:dyDescent="0.3">
      <c r="A209" s="5">
        <v>208</v>
      </c>
      <c r="B209" s="19">
        <v>19.108833333011717</v>
      </c>
      <c r="C209" s="20">
        <v>434.56659000000002</v>
      </c>
      <c r="D209" s="20">
        <v>422.70150599999999</v>
      </c>
      <c r="E209" s="20">
        <v>755.02437699999996</v>
      </c>
      <c r="F209" s="49">
        <f>IFERROR(SUM(C209:E209),IF(Data!$B$2="",0,"-"))</f>
        <v>1612.292473</v>
      </c>
      <c r="G209" s="50">
        <f>IFERROR(F209-Annex!$B$10,IF(Data!$B$2="",0,"-"))</f>
        <v>306.13447300000007</v>
      </c>
      <c r="H209" s="50">
        <f>IFERROR(-14000*(G209-INDEX(G:G,IFERROR(MATCH($B209-Annex!$B$11/60,$B:$B),2)))/(60*($B209-INDEX($B:$B,IFERROR(MATCH($B209-Annex!$B$11/60,$B:$B),2)))),IF(Data!$B$2="",0,"-"))</f>
        <v>1013.6719213195935</v>
      </c>
      <c r="I209" s="50">
        <f>IFERROR(AVERAGE(INDEX(K:K,IFERROR(MATCH($B209-Annex!$B$4/60,$B:$B),2)):K209),IF(Data!$B$2="",0,"-"))</f>
        <v>12.841387579135494</v>
      </c>
      <c r="J209" s="50">
        <f>IFERROR(AVERAGE(INDEX(L:L,IFERROR(MATCH($B209-Annex!$B$4/60,$B:$B),2)):L209),IF(Data!$B$2="",0,"-"))</f>
        <v>9.6645926337837249</v>
      </c>
      <c r="K209" s="50">
        <f>IFERROR((5.670373*10^-8*(M209+273.15)^4+((Annex!$B$5+Annex!$B$6)*(M209-O209)+Annex!$B$7*(M209-INDEX(M:M,IFERROR(MATCH($B209-Annex!$B$9/60,$B:$B),2)))/(60*($B209-INDEX($B:$B,IFERROR(MATCH($B209-Annex!$B$9/60,$B:$B),2)))))/Annex!$B$8)/1000,IF(Data!$B$2="",0,"-"))</f>
        <v>12.77131837919976</v>
      </c>
      <c r="L209" s="50">
        <f>IFERROR((5.670373*10^-8*(N209+273.15)^4+((Annex!$B$5+Annex!$B$6)*(N209-O209)+Annex!$B$7*(N209-INDEX(N:N,IFERROR(MATCH($B209-Annex!$B$9/60,$B:$B),2)))/(60*($B209-INDEX($B:$B,IFERROR(MATCH($B209-Annex!$B$9/60,$B:$B),2)))))/Annex!$B$8)/1000,IF(Data!$B$2="",0,"-"))</f>
        <v>10.523059797943217</v>
      </c>
      <c r="M209" s="20">
        <v>295.262</v>
      </c>
      <c r="N209" s="20">
        <v>258.00099999999998</v>
      </c>
      <c r="O209" s="20">
        <v>199.94900000000001</v>
      </c>
      <c r="P209" s="50">
        <f>IFERROR(AVERAGE(INDEX(R:R,IFERROR(MATCH($B209-Annex!$B$4/60,$B:$B),2)):R209),IF(Data!$B$2="",0,"-"))</f>
        <v>0.83558265408633214</v>
      </c>
      <c r="Q209" s="50">
        <f>IFERROR(AVERAGE(INDEX(S:S,IFERROR(MATCH($B209-Annex!$B$4/60,$B:$B),2)):S209),IF(Data!$B$2="",0,"-"))</f>
        <v>0.27039300888322965</v>
      </c>
      <c r="R209" s="50">
        <f>IFERROR((5.670373*10^-8*(T209+273.15)^4+((Annex!$B$5+Annex!$B$6)*(T209-V209)+Annex!$B$7*(T209-INDEX(T:T,IFERROR(MATCH($B209-Annex!$B$9/60,$B:$B),2)))/(60*($B209-INDEX($B:$B,IFERROR(MATCH($B209-Annex!$B$9/60,$B:$B),2)))))/Annex!$B$8)/1000,IF(Data!$B$2="",0,"-"))</f>
        <v>0.87502856731757694</v>
      </c>
      <c r="S209" s="50">
        <f>IFERROR((5.670373*10^-8*(U209+273.15)^4+((Annex!$B$5+Annex!$B$6)*(U209-V209)+Annex!$B$7*(U209-INDEX(U:U,IFERROR(MATCH($B209-Annex!$B$9/60,$B:$B),2)))/(60*($B209-INDEX($B:$B,IFERROR(MATCH($B209-Annex!$B$9/60,$B:$B),2)))))/Annex!$B$8)/1000,IF(Data!$B$2="",0,"-"))</f>
        <v>0.27560953668469618</v>
      </c>
      <c r="T209" s="20">
        <v>101.018</v>
      </c>
      <c r="U209" s="20">
        <v>92.832999999999998</v>
      </c>
      <c r="V209" s="20">
        <v>118.595</v>
      </c>
      <c r="W209" s="20">
        <v>649.37599999999998</v>
      </c>
      <c r="X209" s="20">
        <v>636.53899999999999</v>
      </c>
      <c r="Y209" s="20">
        <v>615.495</v>
      </c>
      <c r="Z209" s="20">
        <v>9.8999999999999993E+37</v>
      </c>
      <c r="AA209" s="20">
        <v>562.221</v>
      </c>
      <c r="AB209" s="20">
        <v>525.06500000000005</v>
      </c>
      <c r="AC209" s="20">
        <v>497.214</v>
      </c>
      <c r="AD209" s="20">
        <v>853.70100000000002</v>
      </c>
      <c r="AE209" s="20">
        <v>876.03200000000004</v>
      </c>
      <c r="AF209" s="20">
        <v>584.68700000000001</v>
      </c>
      <c r="AG209" s="20">
        <v>175.506</v>
      </c>
      <c r="AH209" s="20">
        <v>154.34700000000001</v>
      </c>
      <c r="AI209" s="20">
        <v>122.82299999999999</v>
      </c>
    </row>
    <row r="210" spans="1:35" x14ac:dyDescent="0.3">
      <c r="A210" s="5">
        <v>209</v>
      </c>
      <c r="B210" s="19">
        <v>19.192166664870456</v>
      </c>
      <c r="C210" s="20">
        <v>434.52119199999999</v>
      </c>
      <c r="D210" s="20">
        <v>422.52646800000002</v>
      </c>
      <c r="E210" s="20">
        <v>754.91828099999998</v>
      </c>
      <c r="F210" s="49">
        <f>IFERROR(SUM(C210:E210),IF(Data!$B$2="",0,"-"))</f>
        <v>1611.9659409999999</v>
      </c>
      <c r="G210" s="50">
        <f>IFERROR(F210-Annex!$B$10,IF(Data!$B$2="",0,"-"))</f>
        <v>305.80794100000003</v>
      </c>
      <c r="H210" s="50">
        <f>IFERROR(-14000*(G210-INDEX(G:G,IFERROR(MATCH($B210-Annex!$B$11/60,$B:$B),2)))/(60*($B210-INDEX($B:$B,IFERROR(MATCH($B210-Annex!$B$11/60,$B:$B),2)))),IF(Data!$B$2="",0,"-"))</f>
        <v>1006.068072490631</v>
      </c>
      <c r="I210" s="50">
        <f>IFERROR(AVERAGE(INDEX(K:K,IFERROR(MATCH($B210-Annex!$B$4/60,$B:$B),2)):K210),IF(Data!$B$2="",0,"-"))</f>
        <v>12.896228809348802</v>
      </c>
      <c r="J210" s="50">
        <f>IFERROR(AVERAGE(INDEX(L:L,IFERROR(MATCH($B210-Annex!$B$4/60,$B:$B),2)):L210),IF(Data!$B$2="",0,"-"))</f>
        <v>9.9207136704505068</v>
      </c>
      <c r="K210" s="50">
        <f>IFERROR((5.670373*10^-8*(M210+273.15)^4+((Annex!$B$5+Annex!$B$6)*(M210-O210)+Annex!$B$7*(M210-INDEX(M:M,IFERROR(MATCH($B210-Annex!$B$9/60,$B:$B),2)))/(60*($B210-INDEX($B:$B,IFERROR(MATCH($B210-Annex!$B$9/60,$B:$B),2)))))/Annex!$B$8)/1000,IF(Data!$B$2="",0,"-"))</f>
        <v>12.891158771640679</v>
      </c>
      <c r="L210" s="50">
        <f>IFERROR((5.670373*10^-8*(N210+273.15)^4+((Annex!$B$5+Annex!$B$6)*(N210-O210)+Annex!$B$7*(N210-INDEX(N:N,IFERROR(MATCH($B210-Annex!$B$9/60,$B:$B),2)))/(60*($B210-INDEX($B:$B,IFERROR(MATCH($B210-Annex!$B$9/60,$B:$B),2)))))/Annex!$B$8)/1000,IF(Data!$B$2="",0,"-"))</f>
        <v>10.810541371210642</v>
      </c>
      <c r="M210" s="20">
        <v>296.702</v>
      </c>
      <c r="N210" s="20">
        <v>260.70699999999999</v>
      </c>
      <c r="O210" s="20">
        <v>200.57599999999999</v>
      </c>
      <c r="P210" s="50">
        <f>IFERROR(AVERAGE(INDEX(R:R,IFERROR(MATCH($B210-Annex!$B$4/60,$B:$B),2)):R210),IF(Data!$B$2="",0,"-"))</f>
        <v>0.83441785066836915</v>
      </c>
      <c r="Q210" s="50">
        <f>IFERROR(AVERAGE(INDEX(S:S,IFERROR(MATCH($B210-Annex!$B$4/60,$B:$B),2)):S210),IF(Data!$B$2="",0,"-"))</f>
        <v>0.27425898481407834</v>
      </c>
      <c r="R210" s="50">
        <f>IFERROR((5.670373*10^-8*(T210+273.15)^4+((Annex!$B$5+Annex!$B$6)*(T210-V210)+Annex!$B$7*(T210-INDEX(T:T,IFERROR(MATCH($B210-Annex!$B$9/60,$B:$B),2)))/(60*($B210-INDEX($B:$B,IFERROR(MATCH($B210-Annex!$B$9/60,$B:$B),2)))))/Annex!$B$8)/1000,IF(Data!$B$2="",0,"-"))</f>
        <v>0.89336881192512985</v>
      </c>
      <c r="S210" s="50">
        <f>IFERROR((5.670373*10^-8*(U210+273.15)^4+((Annex!$B$5+Annex!$B$6)*(U210-V210)+Annex!$B$7*(U210-INDEX(U:U,IFERROR(MATCH($B210-Annex!$B$9/60,$B:$B),2)))/(60*($B210-INDEX($B:$B,IFERROR(MATCH($B210-Annex!$B$9/60,$B:$B),2)))))/Annex!$B$8)/1000,IF(Data!$B$2="",0,"-"))</f>
        <v>0.38449807127616326</v>
      </c>
      <c r="T210" s="20">
        <v>101.59</v>
      </c>
      <c r="U210" s="20">
        <v>93.49</v>
      </c>
      <c r="V210" s="20">
        <v>116.994</v>
      </c>
      <c r="W210" s="20">
        <v>631.96500000000003</v>
      </c>
      <c r="X210" s="20">
        <v>617.28399999999999</v>
      </c>
      <c r="Y210" s="20">
        <v>606.56299999999999</v>
      </c>
      <c r="Z210" s="20">
        <v>9.8999999999999993E+37</v>
      </c>
      <c r="AA210" s="20">
        <v>564.64099999999996</v>
      </c>
      <c r="AB210" s="20">
        <v>519.05999999999995</v>
      </c>
      <c r="AC210" s="20">
        <v>486.12599999999998</v>
      </c>
      <c r="AD210" s="20">
        <v>846.44600000000003</v>
      </c>
      <c r="AE210" s="20">
        <v>877.66</v>
      </c>
      <c r="AF210" s="20">
        <v>595.59400000000005</v>
      </c>
      <c r="AG210" s="20">
        <v>178.49199999999999</v>
      </c>
      <c r="AH210" s="20">
        <v>155.74199999999999</v>
      </c>
      <c r="AI210" s="20">
        <v>123.669</v>
      </c>
    </row>
    <row r="211" spans="1:35" x14ac:dyDescent="0.3">
      <c r="A211" s="5">
        <v>210</v>
      </c>
      <c r="B211" s="19">
        <v>19.290666673332453</v>
      </c>
      <c r="C211" s="20">
        <v>434.48924799999998</v>
      </c>
      <c r="D211" s="20">
        <v>422.446528</v>
      </c>
      <c r="E211" s="20">
        <v>754.57560599999999</v>
      </c>
      <c r="F211" s="49">
        <f>IFERROR(SUM(C211:E211),IF(Data!$B$2="",0,"-"))</f>
        <v>1611.5113820000001</v>
      </c>
      <c r="G211" s="50">
        <f>IFERROR(F211-Annex!$B$10,IF(Data!$B$2="",0,"-"))</f>
        <v>305.35338200000024</v>
      </c>
      <c r="H211" s="50">
        <f>IFERROR(-14000*(G211-INDEX(G:G,IFERROR(MATCH($B211-Annex!$B$11/60,$B:$B),2)))/(60*($B211-INDEX($B:$B,IFERROR(MATCH($B211-Annex!$B$11/60,$B:$B),2)))),IF(Data!$B$2="",0,"-"))</f>
        <v>1031.9745677754113</v>
      </c>
      <c r="I211" s="50">
        <f>IFERROR(AVERAGE(INDEX(K:K,IFERROR(MATCH($B211-Annex!$B$4/60,$B:$B),2)):K211),IF(Data!$B$2="",0,"-"))</f>
        <v>12.944104394472975</v>
      </c>
      <c r="J211" s="50">
        <f>IFERROR(AVERAGE(INDEX(L:L,IFERROR(MATCH($B211-Annex!$B$4/60,$B:$B),2)):L211),IF(Data!$B$2="",0,"-"))</f>
        <v>10.229912593267088</v>
      </c>
      <c r="K211" s="50">
        <f>IFERROR((5.670373*10^-8*(M211+273.15)^4+((Annex!$B$5+Annex!$B$6)*(M211-O211)+Annex!$B$7*(M211-INDEX(M:M,IFERROR(MATCH($B211-Annex!$B$9/60,$B:$B),2)))/(60*($B211-INDEX($B:$B,IFERROR(MATCH($B211-Annex!$B$9/60,$B:$B),2)))))/Annex!$B$8)/1000,IF(Data!$B$2="",0,"-"))</f>
        <v>13.29494770319379</v>
      </c>
      <c r="L211" s="50">
        <f>IFERROR((5.670373*10^-8*(N211+273.15)^4+((Annex!$B$5+Annex!$B$6)*(N211-O211)+Annex!$B$7*(N211-INDEX(N:N,IFERROR(MATCH($B211-Annex!$B$9/60,$B:$B),2)))/(60*($B211-INDEX($B:$B,IFERROR(MATCH($B211-Annex!$B$9/60,$B:$B),2)))))/Annex!$B$8)/1000,IF(Data!$B$2="",0,"-"))</f>
        <v>11.406483962518029</v>
      </c>
      <c r="M211" s="20">
        <v>298.60399999999998</v>
      </c>
      <c r="N211" s="20">
        <v>264.20699999999999</v>
      </c>
      <c r="O211" s="20">
        <v>198.56700000000001</v>
      </c>
      <c r="P211" s="50">
        <f>IFERROR(AVERAGE(INDEX(R:R,IFERROR(MATCH($B211-Annex!$B$4/60,$B:$B),2)):R211),IF(Data!$B$2="",0,"-"))</f>
        <v>0.83366535237628203</v>
      </c>
      <c r="Q211" s="50">
        <f>IFERROR(AVERAGE(INDEX(S:S,IFERROR(MATCH($B211-Annex!$B$4/60,$B:$B),2)):S211),IF(Data!$B$2="",0,"-"))</f>
        <v>0.28331337352914632</v>
      </c>
      <c r="R211" s="50">
        <f>IFERROR((5.670373*10^-8*(T211+273.15)^4+((Annex!$B$5+Annex!$B$6)*(T211-V211)+Annex!$B$7*(T211-INDEX(T:T,IFERROR(MATCH($B211-Annex!$B$9/60,$B:$B),2)))/(60*($B211-INDEX($B:$B,IFERROR(MATCH($B211-Annex!$B$9/60,$B:$B),2)))))/Annex!$B$8)/1000,IF(Data!$B$2="",0,"-"))</f>
        <v>0.91018945467520163</v>
      </c>
      <c r="S211" s="50">
        <f>IFERROR((5.670373*10^-8*(U211+273.15)^4+((Annex!$B$5+Annex!$B$6)*(U211-V211)+Annex!$B$7*(U211-INDEX(U:U,IFERROR(MATCH($B211-Annex!$B$9/60,$B:$B),2)))/(60*($B211-INDEX($B:$B,IFERROR(MATCH($B211-Annex!$B$9/60,$B:$B),2)))))/Annex!$B$8)/1000,IF(Data!$B$2="",0,"-"))</f>
        <v>0.42876828619311291</v>
      </c>
      <c r="T211" s="20">
        <v>102.304</v>
      </c>
      <c r="U211" s="20">
        <v>94.254000000000005</v>
      </c>
      <c r="V211" s="20">
        <v>117.15600000000001</v>
      </c>
      <c r="W211" s="20">
        <v>608.41899999999998</v>
      </c>
      <c r="X211" s="20">
        <v>592.85799999999995</v>
      </c>
      <c r="Y211" s="20">
        <v>581.4</v>
      </c>
      <c r="Z211" s="20">
        <v>9.8999999999999993E+37</v>
      </c>
      <c r="AA211" s="20">
        <v>550.69100000000003</v>
      </c>
      <c r="AB211" s="20">
        <v>494.43900000000002</v>
      </c>
      <c r="AC211" s="20">
        <v>459.81599999999997</v>
      </c>
      <c r="AD211" s="20">
        <v>846.68200000000002</v>
      </c>
      <c r="AE211" s="20">
        <v>877.53200000000004</v>
      </c>
      <c r="AF211" s="20">
        <v>605.21100000000001</v>
      </c>
      <c r="AG211" s="20">
        <v>188.68899999999999</v>
      </c>
      <c r="AH211" s="20">
        <v>157.154</v>
      </c>
      <c r="AI211" s="20">
        <v>124.193</v>
      </c>
    </row>
    <row r="212" spans="1:35" x14ac:dyDescent="0.3">
      <c r="A212" s="5">
        <v>211</v>
      </c>
      <c r="B212" s="19">
        <v>19.389000007649884</v>
      </c>
      <c r="C212" s="20">
        <v>434.33371099999999</v>
      </c>
      <c r="D212" s="20">
        <v>422.27990399999999</v>
      </c>
      <c r="E212" s="20">
        <v>754.43583699999999</v>
      </c>
      <c r="F212" s="49">
        <f>IFERROR(SUM(C212:E212),IF(Data!$B$2="",0,"-"))</f>
        <v>1611.049452</v>
      </c>
      <c r="G212" s="50">
        <f>IFERROR(F212-Annex!$B$10,IF(Data!$B$2="",0,"-"))</f>
        <v>304.89145200000007</v>
      </c>
      <c r="H212" s="50">
        <f>IFERROR(-14000*(G212-INDEX(G:G,IFERROR(MATCH($B212-Annex!$B$11/60,$B:$B),2)))/(60*($B212-INDEX($B:$B,IFERROR(MATCH($B212-Annex!$B$11/60,$B:$B),2)))),IF(Data!$B$2="",0,"-"))</f>
        <v>1054.9756700423902</v>
      </c>
      <c r="I212" s="50">
        <f>IFERROR(AVERAGE(INDEX(K:K,IFERROR(MATCH($B212-Annex!$B$4/60,$B:$B),2)):K212),IF(Data!$B$2="",0,"-"))</f>
        <v>12.992497056649572</v>
      </c>
      <c r="J212" s="50">
        <f>IFERROR(AVERAGE(INDEX(L:L,IFERROR(MATCH($B212-Annex!$B$4/60,$B:$B),2)):L212),IF(Data!$B$2="",0,"-"))</f>
        <v>10.574192786488558</v>
      </c>
      <c r="K212" s="50">
        <f>IFERROR((5.670373*10^-8*(M212+273.15)^4+((Annex!$B$5+Annex!$B$6)*(M212-O212)+Annex!$B$7*(M212-INDEX(M:M,IFERROR(MATCH($B212-Annex!$B$9/60,$B:$B),2)))/(60*($B212-INDEX($B:$B,IFERROR(MATCH($B212-Annex!$B$9/60,$B:$B),2)))))/Annex!$B$8)/1000,IF(Data!$B$2="",0,"-"))</f>
        <v>13.570284508238959</v>
      </c>
      <c r="L212" s="50">
        <f>IFERROR((5.670373*10^-8*(N212+273.15)^4+((Annex!$B$5+Annex!$B$6)*(N212-O212)+Annex!$B$7*(N212-INDEX(N:N,IFERROR(MATCH($B212-Annex!$B$9/60,$B:$B),2)))/(60*($B212-INDEX($B:$B,IFERROR(MATCH($B212-Annex!$B$9/60,$B:$B),2)))))/Annex!$B$8)/1000,IF(Data!$B$2="",0,"-"))</f>
        <v>11.893201819307297</v>
      </c>
      <c r="M212" s="20">
        <v>300.56</v>
      </c>
      <c r="N212" s="20">
        <v>267.82799999999997</v>
      </c>
      <c r="O212" s="20">
        <v>199.00899999999999</v>
      </c>
      <c r="P212" s="50">
        <f>IFERROR(AVERAGE(INDEX(R:R,IFERROR(MATCH($B212-Annex!$B$4/60,$B:$B),2)):R212),IF(Data!$B$2="",0,"-"))</f>
        <v>0.83095415715765431</v>
      </c>
      <c r="Q212" s="50">
        <f>IFERROR(AVERAGE(INDEX(S:S,IFERROR(MATCH($B212-Annex!$B$4/60,$B:$B),2)):S212),IF(Data!$B$2="",0,"-"))</f>
        <v>0.29358461842380501</v>
      </c>
      <c r="R212" s="50">
        <f>IFERROR((5.670373*10^-8*(T212+273.15)^4+((Annex!$B$5+Annex!$B$6)*(T212-V212)+Annex!$B$7*(T212-INDEX(T:T,IFERROR(MATCH($B212-Annex!$B$9/60,$B:$B),2)))/(60*($B212-INDEX($B:$B,IFERROR(MATCH($B212-Annex!$B$9/60,$B:$B),2)))))/Annex!$B$8)/1000,IF(Data!$B$2="",0,"-"))</f>
        <v>0.87171231199376498</v>
      </c>
      <c r="S212" s="50">
        <f>IFERROR((5.670373*10^-8*(U212+273.15)^4+((Annex!$B$5+Annex!$B$6)*(U212-V212)+Annex!$B$7*(U212-INDEX(U:U,IFERROR(MATCH($B212-Annex!$B$9/60,$B:$B),2)))/(60*($B212-INDEX($B:$B,IFERROR(MATCH($B212-Annex!$B$9/60,$B:$B),2)))))/Annex!$B$8)/1000,IF(Data!$B$2="",0,"-"))</f>
        <v>0.44493264302379598</v>
      </c>
      <c r="T212" s="20">
        <v>102.876</v>
      </c>
      <c r="U212" s="20">
        <v>95.016999999999996</v>
      </c>
      <c r="V212" s="20">
        <v>117.696</v>
      </c>
      <c r="W212" s="20">
        <v>608.81700000000001</v>
      </c>
      <c r="X212" s="20">
        <v>603.25099999999998</v>
      </c>
      <c r="Y212" s="20">
        <v>586.60799999999995</v>
      </c>
      <c r="Z212" s="20">
        <v>9.8999999999999993E+37</v>
      </c>
      <c r="AA212" s="20">
        <v>538.52099999999996</v>
      </c>
      <c r="AB212" s="20">
        <v>503.45499999999998</v>
      </c>
      <c r="AC212" s="20">
        <v>464.928</v>
      </c>
      <c r="AD212" s="20">
        <v>841.97299999999996</v>
      </c>
      <c r="AE212" s="20">
        <v>876.27</v>
      </c>
      <c r="AF212" s="20">
        <v>611.40099999999995</v>
      </c>
      <c r="AG212" s="20">
        <v>225.01900000000001</v>
      </c>
      <c r="AH212" s="20">
        <v>159.30000000000001</v>
      </c>
      <c r="AI212" s="20">
        <v>124.845</v>
      </c>
    </row>
    <row r="213" spans="1:35" x14ac:dyDescent="0.3">
      <c r="A213" s="5">
        <v>212</v>
      </c>
      <c r="B213" s="19">
        <v>19.477333333343267</v>
      </c>
      <c r="C213" s="20">
        <v>434.17986300000001</v>
      </c>
      <c r="D213" s="20">
        <v>422.18313599999999</v>
      </c>
      <c r="E213" s="20">
        <v>754.17987200000005</v>
      </c>
      <c r="F213" s="49">
        <f>IFERROR(SUM(C213:E213),IF(Data!$B$2="",0,"-"))</f>
        <v>1610.5428710000001</v>
      </c>
      <c r="G213" s="50">
        <f>IFERROR(F213-Annex!$B$10,IF(Data!$B$2="",0,"-"))</f>
        <v>304.3848710000002</v>
      </c>
      <c r="H213" s="50">
        <f>IFERROR(-14000*(G213-INDEX(G:G,IFERROR(MATCH($B213-Annex!$B$11/60,$B:$B),2)))/(60*($B213-INDEX($B:$B,IFERROR(MATCH($B213-Annex!$B$11/60,$B:$B),2)))),IF(Data!$B$2="",0,"-"))</f>
        <v>1078.7609695050628</v>
      </c>
      <c r="I213" s="50">
        <f>IFERROR(AVERAGE(INDEX(K:K,IFERROR(MATCH($B213-Annex!$B$4/60,$B:$B),2)):K213),IF(Data!$B$2="",0,"-"))</f>
        <v>13.072549808952781</v>
      </c>
      <c r="J213" s="50">
        <f>IFERROR(AVERAGE(INDEX(L:L,IFERROR(MATCH($B213-Annex!$B$4/60,$B:$B),2)):L213),IF(Data!$B$2="",0,"-"))</f>
        <v>10.958943120204987</v>
      </c>
      <c r="K213" s="50">
        <f>IFERROR((5.670373*10^-8*(M213+273.15)^4+((Annex!$B$5+Annex!$B$6)*(M213-O213)+Annex!$B$7*(M213-INDEX(M:M,IFERROR(MATCH($B213-Annex!$B$9/60,$B:$B),2)))/(60*($B213-INDEX($B:$B,IFERROR(MATCH($B213-Annex!$B$9/60,$B:$B),2)))))/Annex!$B$8)/1000,IF(Data!$B$2="",0,"-"))</f>
        <v>13.753206563703735</v>
      </c>
      <c r="L213" s="50">
        <f>IFERROR((5.670373*10^-8*(N213+273.15)^4+((Annex!$B$5+Annex!$B$6)*(N213-O213)+Annex!$B$7*(N213-INDEX(N:N,IFERROR(MATCH($B213-Annex!$B$9/60,$B:$B),2)))/(60*($B213-INDEX($B:$B,IFERROR(MATCH($B213-Annex!$B$9/60,$B:$B),2)))))/Annex!$B$8)/1000,IF(Data!$B$2="",0,"-"))</f>
        <v>12.46029668032023</v>
      </c>
      <c r="M213" s="20">
        <v>302.19600000000003</v>
      </c>
      <c r="N213" s="20">
        <v>271.36200000000002</v>
      </c>
      <c r="O213" s="20">
        <v>198.08799999999999</v>
      </c>
      <c r="P213" s="50">
        <f>IFERROR(AVERAGE(INDEX(R:R,IFERROR(MATCH($B213-Annex!$B$4/60,$B:$B),2)):R213),IF(Data!$B$2="",0,"-"))</f>
        <v>0.83312756382237985</v>
      </c>
      <c r="Q213" s="50">
        <f>IFERROR(AVERAGE(INDEX(S:S,IFERROR(MATCH($B213-Annex!$B$4/60,$B:$B),2)):S213),IF(Data!$B$2="",0,"-"))</f>
        <v>0.32584302757635147</v>
      </c>
      <c r="R213" s="50">
        <f>IFERROR((5.670373*10^-8*(T213+273.15)^4+((Annex!$B$5+Annex!$B$6)*(T213-V213)+Annex!$B$7*(T213-INDEX(T:T,IFERROR(MATCH($B213-Annex!$B$9/60,$B:$B),2)))/(60*($B213-INDEX($B:$B,IFERROR(MATCH($B213-Annex!$B$9/60,$B:$B),2)))))/Annex!$B$8)/1000,IF(Data!$B$2="",0,"-"))</f>
        <v>0.89451347803078929</v>
      </c>
      <c r="S213" s="50">
        <f>IFERROR((5.670373*10^-8*(U213+273.15)^4+((Annex!$B$5+Annex!$B$6)*(U213-V213)+Annex!$B$7*(U213-INDEX(U:U,IFERROR(MATCH($B213-Annex!$B$9/60,$B:$B),2)))/(60*($B213-INDEX($B:$B,IFERROR(MATCH($B213-Annex!$B$9/60,$B:$B),2)))))/Annex!$B$8)/1000,IF(Data!$B$2="",0,"-"))</f>
        <v>0.57202825480891051</v>
      </c>
      <c r="T213" s="20">
        <v>103.41200000000001</v>
      </c>
      <c r="U213" s="20">
        <v>95.781000000000006</v>
      </c>
      <c r="V213" s="20">
        <v>117.012</v>
      </c>
      <c r="W213" s="20">
        <v>634.74800000000005</v>
      </c>
      <c r="X213" s="20">
        <v>637.35699999999997</v>
      </c>
      <c r="Y213" s="20">
        <v>637.94799999999998</v>
      </c>
      <c r="Z213" s="20">
        <v>9.8999999999999993E+37</v>
      </c>
      <c r="AA213" s="20">
        <v>561.322</v>
      </c>
      <c r="AB213" s="20">
        <v>519.57899999999995</v>
      </c>
      <c r="AC213" s="20">
        <v>489.27499999999998</v>
      </c>
      <c r="AD213" s="20">
        <v>837.096</v>
      </c>
      <c r="AE213" s="20">
        <v>879.92899999999997</v>
      </c>
      <c r="AF213" s="20">
        <v>625.16800000000001</v>
      </c>
      <c r="AG213" s="20">
        <v>255.00700000000001</v>
      </c>
      <c r="AH213" s="20">
        <v>160.87799999999999</v>
      </c>
      <c r="AI213" s="20">
        <v>125.35299999999999</v>
      </c>
    </row>
    <row r="214" spans="1:35" x14ac:dyDescent="0.3">
      <c r="A214" s="5">
        <v>213</v>
      </c>
      <c r="B214" s="19">
        <v>19.561166666680947</v>
      </c>
      <c r="C214" s="20">
        <v>434.11008299999997</v>
      </c>
      <c r="D214" s="20">
        <v>422.09224599999999</v>
      </c>
      <c r="E214" s="20">
        <v>754.17734499999995</v>
      </c>
      <c r="F214" s="49">
        <f>IFERROR(SUM(C214:E214),IF(Data!$B$2="",0,"-"))</f>
        <v>1610.3796739999998</v>
      </c>
      <c r="G214" s="50">
        <f>IFERROR(F214-Annex!$B$10,IF(Data!$B$2="",0,"-"))</f>
        <v>304.22167399999989</v>
      </c>
      <c r="H214" s="50">
        <f>IFERROR(-14000*(G214-INDEX(G:G,IFERROR(MATCH($B214-Annex!$B$11/60,$B:$B),2)))/(60*($B214-INDEX($B:$B,IFERROR(MATCH($B214-Annex!$B$11/60,$B:$B),2)))),IF(Data!$B$2="",0,"-"))</f>
        <v>1046.9050392965019</v>
      </c>
      <c r="I214" s="50">
        <f>IFERROR(AVERAGE(INDEX(K:K,IFERROR(MATCH($B214-Annex!$B$4/60,$B:$B),2)):K214),IF(Data!$B$2="",0,"-"))</f>
        <v>13.238189262642406</v>
      </c>
      <c r="J214" s="50">
        <f>IFERROR(AVERAGE(INDEX(L:L,IFERROR(MATCH($B214-Annex!$B$4/60,$B:$B),2)):L214),IF(Data!$B$2="",0,"-"))</f>
        <v>11.43836836166725</v>
      </c>
      <c r="K214" s="50">
        <f>IFERROR((5.670373*10^-8*(M214+273.15)^4+((Annex!$B$5+Annex!$B$6)*(M214-O214)+Annex!$B$7*(M214-INDEX(M:M,IFERROR(MATCH($B214-Annex!$B$9/60,$B:$B),2)))/(60*($B214-INDEX($B:$B,IFERROR(MATCH($B214-Annex!$B$9/60,$B:$B),2)))))/Annex!$B$8)/1000,IF(Data!$B$2="",0,"-"))</f>
        <v>13.710530587194325</v>
      </c>
      <c r="L214" s="50">
        <f>IFERROR((5.670373*10^-8*(N214+273.15)^4+((Annex!$B$5+Annex!$B$6)*(N214-O214)+Annex!$B$7*(N214-INDEX(N:N,IFERROR(MATCH($B214-Annex!$B$9/60,$B:$B),2)))/(60*($B214-INDEX($B:$B,IFERROR(MATCH($B214-Annex!$B$9/60,$B:$B),2)))))/Annex!$B$8)/1000,IF(Data!$B$2="",0,"-"))</f>
        <v>12.898102724075482</v>
      </c>
      <c r="M214" s="20">
        <v>303.70699999999999</v>
      </c>
      <c r="N214" s="20">
        <v>274.86099999999999</v>
      </c>
      <c r="O214" s="20">
        <v>200.023</v>
      </c>
      <c r="P214" s="50">
        <f>IFERROR(AVERAGE(INDEX(R:R,IFERROR(MATCH($B214-Annex!$B$4/60,$B:$B),2)):R214),IF(Data!$B$2="",0,"-"))</f>
        <v>0.86962961485234691</v>
      </c>
      <c r="Q214" s="50">
        <f>IFERROR(AVERAGE(INDEX(S:S,IFERROR(MATCH($B214-Annex!$B$4/60,$B:$B),2)):S214),IF(Data!$B$2="",0,"-"))</f>
        <v>0.3985461411455436</v>
      </c>
      <c r="R214" s="50">
        <f>IFERROR((5.670373*10^-8*(T214+273.15)^4+((Annex!$B$5+Annex!$B$6)*(T214-V214)+Annex!$B$7*(T214-INDEX(T:T,IFERROR(MATCH($B214-Annex!$B$9/60,$B:$B),2)))/(60*($B214-INDEX($B:$B,IFERROR(MATCH($B214-Annex!$B$9/60,$B:$B),2)))))/Annex!$B$8)/1000,IF(Data!$B$2="",0,"-"))</f>
        <v>0.9191522791797293</v>
      </c>
      <c r="S214" s="50">
        <f>IFERROR((5.670373*10^-8*(U214+273.15)^4+((Annex!$B$5+Annex!$B$6)*(U214-V214)+Annex!$B$7*(U214-INDEX(U:U,IFERROR(MATCH($B214-Annex!$B$9/60,$B:$B),2)))/(60*($B214-INDEX($B:$B,IFERROR(MATCH($B214-Annex!$B$9/60,$B:$B),2)))))/Annex!$B$8)/1000,IF(Data!$B$2="",0,"-"))</f>
        <v>0.59580309661166353</v>
      </c>
      <c r="T214" s="20">
        <v>103.94799999999999</v>
      </c>
      <c r="U214" s="20">
        <v>96.456000000000003</v>
      </c>
      <c r="V214" s="20">
        <v>117.678</v>
      </c>
      <c r="W214" s="20">
        <v>641.72699999999998</v>
      </c>
      <c r="X214" s="20">
        <v>627.58199999999999</v>
      </c>
      <c r="Y214" s="20">
        <v>613.29100000000005</v>
      </c>
      <c r="Z214" s="20">
        <v>9.8999999999999993E+37</v>
      </c>
      <c r="AA214" s="20">
        <v>560.75099999999998</v>
      </c>
      <c r="AB214" s="20">
        <v>507.28199999999998</v>
      </c>
      <c r="AC214" s="20">
        <v>500.541</v>
      </c>
      <c r="AD214" s="20">
        <v>836.62400000000002</v>
      </c>
      <c r="AE214" s="20">
        <v>885.04899999999998</v>
      </c>
      <c r="AF214" s="20">
        <v>638.17399999999998</v>
      </c>
      <c r="AG214" s="20">
        <v>248.011</v>
      </c>
      <c r="AH214" s="20">
        <v>162.529</v>
      </c>
      <c r="AI214" s="20">
        <v>126.277</v>
      </c>
    </row>
    <row r="215" spans="1:35" x14ac:dyDescent="0.3">
      <c r="A215" s="5">
        <v>214</v>
      </c>
      <c r="B215" s="19">
        <v>19.645666665164754</v>
      </c>
      <c r="C215" s="20">
        <v>433.88645500000001</v>
      </c>
      <c r="D215" s="20">
        <v>421.932365</v>
      </c>
      <c r="E215" s="20">
        <v>753.86497899999995</v>
      </c>
      <c r="F215" s="49">
        <f>IFERROR(SUM(C215:E215),IF(Data!$B$2="",0,"-"))</f>
        <v>1609.6837989999999</v>
      </c>
      <c r="G215" s="50">
        <f>IFERROR(F215-Annex!$B$10,IF(Data!$B$2="",0,"-"))</f>
        <v>303.52579900000001</v>
      </c>
      <c r="H215" s="50">
        <f>IFERROR(-14000*(G215-INDEX(G:G,IFERROR(MATCH($B215-Annex!$B$11/60,$B:$B),2)))/(60*($B215-INDEX($B:$B,IFERROR(MATCH($B215-Annex!$B$11/60,$B:$B),2)))),IF(Data!$B$2="",0,"-"))</f>
        <v>1114.2261502295062</v>
      </c>
      <c r="I215" s="50">
        <f>IFERROR(AVERAGE(INDEX(K:K,IFERROR(MATCH($B215-Annex!$B$4/60,$B:$B),2)):K215),IF(Data!$B$2="",0,"-"))</f>
        <v>13.34964703022138</v>
      </c>
      <c r="J215" s="50">
        <f>IFERROR(AVERAGE(INDEX(L:L,IFERROR(MATCH($B215-Annex!$B$4/60,$B:$B),2)):L215),IF(Data!$B$2="",0,"-"))</f>
        <v>11.843606493899445</v>
      </c>
      <c r="K215" s="50">
        <f>IFERROR((5.670373*10^-8*(M215+273.15)^4+((Annex!$B$5+Annex!$B$6)*(M215-O215)+Annex!$B$7*(M215-INDEX(M:M,IFERROR(MATCH($B215-Annex!$B$9/60,$B:$B),2)))/(60*($B215-INDEX($B:$B,IFERROR(MATCH($B215-Annex!$B$9/60,$B:$B),2)))))/Annex!$B$8)/1000,IF(Data!$B$2="",0,"-"))</f>
        <v>13.456082698378417</v>
      </c>
      <c r="L215" s="50">
        <f>IFERROR((5.670373*10^-8*(N215+273.15)^4+((Annex!$B$5+Annex!$B$6)*(N215-O215)+Annex!$B$7*(N215-INDEX(N:N,IFERROR(MATCH($B215-Annex!$B$9/60,$B:$B),2)))/(60*($B215-INDEX($B:$B,IFERROR(MATCH($B215-Annex!$B$9/60,$B:$B),2)))))/Annex!$B$8)/1000,IF(Data!$B$2="",0,"-"))</f>
        <v>12.913559101921225</v>
      </c>
      <c r="M215" s="20">
        <v>305.44799999999998</v>
      </c>
      <c r="N215" s="20">
        <v>278.59300000000002</v>
      </c>
      <c r="O215" s="20">
        <v>209.25899999999999</v>
      </c>
      <c r="P215" s="50">
        <f>IFERROR(AVERAGE(INDEX(R:R,IFERROR(MATCH($B215-Annex!$B$4/60,$B:$B),2)):R215),IF(Data!$B$2="",0,"-"))</f>
        <v>0.9169441508652596</v>
      </c>
      <c r="Q215" s="50">
        <f>IFERROR(AVERAGE(INDEX(S:S,IFERROR(MATCH($B215-Annex!$B$4/60,$B:$B),2)):S215),IF(Data!$B$2="",0,"-"))</f>
        <v>0.47831809108581697</v>
      </c>
      <c r="R215" s="50">
        <f>IFERROR((5.670373*10^-8*(T215+273.15)^4+((Annex!$B$5+Annex!$B$6)*(T215-V215)+Annex!$B$7*(T215-INDEX(T:T,IFERROR(MATCH($B215-Annex!$B$9/60,$B:$B),2)))/(60*($B215-INDEX($B:$B,IFERROR(MATCH($B215-Annex!$B$9/60,$B:$B),2)))))/Annex!$B$8)/1000,IF(Data!$B$2="",0,"-"))</f>
        <v>1.0546441529346249</v>
      </c>
      <c r="S215" s="50">
        <f>IFERROR((5.670373*10^-8*(U215+273.15)^4+((Annex!$B$5+Annex!$B$6)*(U215-V215)+Annex!$B$7*(U215-INDEX(U:U,IFERROR(MATCH($B215-Annex!$B$9/60,$B:$B),2)))/(60*($B215-INDEX($B:$B,IFERROR(MATCH($B215-Annex!$B$9/60,$B:$B),2)))))/Annex!$B$8)/1000,IF(Data!$B$2="",0,"-"))</f>
        <v>0.64658674900237634</v>
      </c>
      <c r="T215" s="20">
        <v>104.51900000000001</v>
      </c>
      <c r="U215" s="20">
        <v>97.078000000000003</v>
      </c>
      <c r="V215" s="20">
        <v>116.508</v>
      </c>
      <c r="W215" s="20">
        <v>627.66899999999998</v>
      </c>
      <c r="X215" s="20">
        <v>622.89300000000003</v>
      </c>
      <c r="Y215" s="20">
        <v>603.18200000000002</v>
      </c>
      <c r="Z215" s="20">
        <v>9.8999999999999993E+37</v>
      </c>
      <c r="AA215" s="20">
        <v>573.91</v>
      </c>
      <c r="AB215" s="20">
        <v>516.74099999999999</v>
      </c>
      <c r="AC215" s="20">
        <v>498.12799999999999</v>
      </c>
      <c r="AD215" s="20">
        <v>835.50099999999998</v>
      </c>
      <c r="AE215" s="20">
        <v>890.24300000000005</v>
      </c>
      <c r="AF215" s="20">
        <v>646.03099999999995</v>
      </c>
      <c r="AG215" s="20">
        <v>242.84100000000001</v>
      </c>
      <c r="AH215" s="20">
        <v>164.49799999999999</v>
      </c>
      <c r="AI215" s="20">
        <v>127.673</v>
      </c>
    </row>
    <row r="216" spans="1:35" x14ac:dyDescent="0.3">
      <c r="A216" s="5">
        <v>215</v>
      </c>
      <c r="B216" s="19">
        <v>19.737333337543532</v>
      </c>
      <c r="C216" s="20">
        <v>433.84441600000002</v>
      </c>
      <c r="D216" s="20">
        <v>421.787621</v>
      </c>
      <c r="E216" s="20">
        <v>753.63680699999998</v>
      </c>
      <c r="F216" s="49">
        <f>IFERROR(SUM(C216:E216),IF(Data!$B$2="",0,"-"))</f>
        <v>1609.2688440000002</v>
      </c>
      <c r="G216" s="50">
        <f>IFERROR(F216-Annex!$B$10,IF(Data!$B$2="",0,"-"))</f>
        <v>303.11084400000027</v>
      </c>
      <c r="H216" s="50">
        <f>IFERROR(-14000*(G216-INDEX(G:G,IFERROR(MATCH($B216-Annex!$B$11/60,$B:$B),2)))/(60*($B216-INDEX($B:$B,IFERROR(MATCH($B216-Annex!$B$11/60,$B:$B),2)))),IF(Data!$B$2="",0,"-"))</f>
        <v>1082.5327355102099</v>
      </c>
      <c r="I216" s="50">
        <f>IFERROR(AVERAGE(INDEX(K:K,IFERROR(MATCH($B216-Annex!$B$4/60,$B:$B),2)):K216),IF(Data!$B$2="",0,"-"))</f>
        <v>13.562469556502437</v>
      </c>
      <c r="J216" s="50">
        <f>IFERROR(AVERAGE(INDEX(L:L,IFERROR(MATCH($B216-Annex!$B$4/60,$B:$B),2)):L216),IF(Data!$B$2="",0,"-"))</f>
        <v>12.354357638311772</v>
      </c>
      <c r="K216" s="50">
        <f>IFERROR((5.670373*10^-8*(M216+273.15)^4+((Annex!$B$5+Annex!$B$6)*(M216-O216)+Annex!$B$7*(M216-INDEX(M:M,IFERROR(MATCH($B216-Annex!$B$9/60,$B:$B),2)))/(60*($B216-INDEX($B:$B,IFERROR(MATCH($B216-Annex!$B$9/60,$B:$B),2)))))/Annex!$B$8)/1000,IF(Data!$B$2="",0,"-"))</f>
        <v>14.261076063167154</v>
      </c>
      <c r="L216" s="50">
        <f>IFERROR((5.670373*10^-8*(N216+273.15)^4+((Annex!$B$5+Annex!$B$6)*(N216-O216)+Annex!$B$7*(N216-INDEX(N:N,IFERROR(MATCH($B216-Annex!$B$9/60,$B:$B),2)))/(60*($B216-INDEX($B:$B,IFERROR(MATCH($B216-Annex!$B$9/60,$B:$B),2)))))/Annex!$B$8)/1000,IF(Data!$B$2="",0,"-"))</f>
        <v>14.098317808829512</v>
      </c>
      <c r="M216" s="20">
        <v>307.36099999999999</v>
      </c>
      <c r="N216" s="20">
        <v>282.99099999999999</v>
      </c>
      <c r="O216" s="20">
        <v>200.57599999999999</v>
      </c>
      <c r="P216" s="50">
        <f>IFERROR(AVERAGE(INDEX(R:R,IFERROR(MATCH($B216-Annex!$B$4/60,$B:$B),2)):R216),IF(Data!$B$2="",0,"-"))</f>
        <v>0.93157826036735758</v>
      </c>
      <c r="Q216" s="50">
        <f>IFERROR(AVERAGE(INDEX(S:S,IFERROR(MATCH($B216-Annex!$B$4/60,$B:$B),2)):S216),IF(Data!$B$2="",0,"-"))</f>
        <v>0.51658904531542371</v>
      </c>
      <c r="R216" s="50">
        <f>IFERROR((5.670373*10^-8*(T216+273.15)^4+((Annex!$B$5+Annex!$B$6)*(T216-V216)+Annex!$B$7*(T216-INDEX(T:T,IFERROR(MATCH($B216-Annex!$B$9/60,$B:$B),2)))/(60*($B216-INDEX($B:$B,IFERROR(MATCH($B216-Annex!$B$9/60,$B:$B),2)))))/Annex!$B$8)/1000,IF(Data!$B$2="",0,"-"))</f>
        <v>0.97746733383226292</v>
      </c>
      <c r="S216" s="50">
        <f>IFERROR((5.670373*10^-8*(U216+273.15)^4+((Annex!$B$5+Annex!$B$6)*(U216-V216)+Annex!$B$7*(U216-INDEX(U:U,IFERROR(MATCH($B216-Annex!$B$9/60,$B:$B),2)))/(60*($B216-INDEX($B:$B,IFERROR(MATCH($B216-Annex!$B$9/60,$B:$B),2)))))/Annex!$B$8)/1000,IF(Data!$B$2="",0,"-"))</f>
        <v>0.54350621629194351</v>
      </c>
      <c r="T216" s="20">
        <v>105.16200000000001</v>
      </c>
      <c r="U216" s="20">
        <v>97.805999999999997</v>
      </c>
      <c r="V216" s="20">
        <v>119.15300000000001</v>
      </c>
      <c r="W216" s="20">
        <v>636.79999999999995</v>
      </c>
      <c r="X216" s="20">
        <v>616.88400000000001</v>
      </c>
      <c r="Y216" s="20">
        <v>596.928</v>
      </c>
      <c r="Z216" s="20">
        <v>9.8999999999999993E+37</v>
      </c>
      <c r="AA216" s="20">
        <v>577.41999999999996</v>
      </c>
      <c r="AB216" s="20">
        <v>536.49699999999996</v>
      </c>
      <c r="AC216" s="20">
        <v>501.24799999999999</v>
      </c>
      <c r="AD216" s="20">
        <v>833.10799999999995</v>
      </c>
      <c r="AE216" s="20">
        <v>890.298</v>
      </c>
      <c r="AF216" s="20">
        <v>655.55200000000002</v>
      </c>
      <c r="AG216" s="20">
        <v>236.41300000000001</v>
      </c>
      <c r="AH216" s="20">
        <v>166.46700000000001</v>
      </c>
      <c r="AI216" s="20">
        <v>128.887</v>
      </c>
    </row>
    <row r="217" spans="1:35" x14ac:dyDescent="0.3">
      <c r="A217" s="5">
        <v>216</v>
      </c>
      <c r="B217" s="19">
        <v>19.828999999444932</v>
      </c>
      <c r="C217" s="20">
        <v>433.67123299999997</v>
      </c>
      <c r="D217" s="20">
        <v>421.74891400000001</v>
      </c>
      <c r="E217" s="20">
        <v>753.34715900000003</v>
      </c>
      <c r="F217" s="49">
        <f>IFERROR(SUM(C217:E217),IF(Data!$B$2="",0,"-"))</f>
        <v>1608.7673060000002</v>
      </c>
      <c r="G217" s="50">
        <f>IFERROR(F217-Annex!$B$10,IF(Data!$B$2="",0,"-"))</f>
        <v>302.60930600000029</v>
      </c>
      <c r="H217" s="50">
        <f>IFERROR(-14000*(G217-INDEX(G:G,IFERROR(MATCH($B217-Annex!$B$11/60,$B:$B),2)))/(60*($B217-INDEX($B:$B,IFERROR(MATCH($B217-Annex!$B$11/60,$B:$B),2)))),IF(Data!$B$2="",0,"-"))</f>
        <v>1153.2911635550022</v>
      </c>
      <c r="I217" s="50">
        <f>IFERROR(AVERAGE(INDEX(K:K,IFERROR(MATCH($B217-Annex!$B$4/60,$B:$B),2)):K217),IF(Data!$B$2="",0,"-"))</f>
        <v>13.851317921011931</v>
      </c>
      <c r="J217" s="50">
        <f>IFERROR(AVERAGE(INDEX(L:L,IFERROR(MATCH($B217-Annex!$B$4/60,$B:$B),2)):L217),IF(Data!$B$2="",0,"-"))</f>
        <v>12.91935777060344</v>
      </c>
      <c r="K217" s="50">
        <f>IFERROR((5.670373*10^-8*(M217+273.15)^4+((Annex!$B$5+Annex!$B$6)*(M217-O217)+Annex!$B$7*(M217-INDEX(M:M,IFERROR(MATCH($B217-Annex!$B$9/60,$B:$B),2)))/(60*($B217-INDEX($B:$B,IFERROR(MATCH($B217-Annex!$B$9/60,$B:$B),2)))))/Annex!$B$8)/1000,IF(Data!$B$2="",0,"-"))</f>
        <v>14.913097323207136</v>
      </c>
      <c r="L217" s="50">
        <f>IFERROR((5.670373*10^-8*(N217+273.15)^4+((Annex!$B$5+Annex!$B$6)*(N217-O217)+Annex!$B$7*(N217-INDEX(N:N,IFERROR(MATCH($B217-Annex!$B$9/60,$B:$B),2)))/(60*($B217-INDEX($B:$B,IFERROR(MATCH($B217-Annex!$B$9/60,$B:$B),2)))))/Annex!$B$8)/1000,IF(Data!$B$2="",0,"-"))</f>
        <v>14.765542297252308</v>
      </c>
      <c r="M217" s="20">
        <v>309.38</v>
      </c>
      <c r="N217" s="20">
        <v>286.86500000000001</v>
      </c>
      <c r="O217" s="20">
        <v>193.702</v>
      </c>
      <c r="P217" s="50">
        <f>IFERROR(AVERAGE(INDEX(R:R,IFERROR(MATCH($B217-Annex!$B$4/60,$B:$B),2)):R217),IF(Data!$B$2="",0,"-"))</f>
        <v>0.94773300820014494</v>
      </c>
      <c r="Q217" s="50">
        <f>IFERROR(AVERAGE(INDEX(S:S,IFERROR(MATCH($B217-Annex!$B$4/60,$B:$B),2)):S217),IF(Data!$B$2="",0,"-"))</f>
        <v>0.54755301890017571</v>
      </c>
      <c r="R217" s="50">
        <f>IFERROR((5.670373*10^-8*(T217+273.15)^4+((Annex!$B$5+Annex!$B$6)*(T217-V217)+Annex!$B$7*(T217-INDEX(T:T,IFERROR(MATCH($B217-Annex!$B$9/60,$B:$B),2)))/(60*($B217-INDEX($B:$B,IFERROR(MATCH($B217-Annex!$B$9/60,$B:$B),2)))))/Annex!$B$8)/1000,IF(Data!$B$2="",0,"-"))</f>
        <v>1.0064520467546416</v>
      </c>
      <c r="S217" s="50">
        <f>IFERROR((5.670373*10^-8*(U217+273.15)^4+((Annex!$B$5+Annex!$B$6)*(U217-V217)+Annex!$B$7*(U217-INDEX(U:U,IFERROR(MATCH($B217-Annex!$B$9/60,$B:$B),2)))/(60*($B217-INDEX($B:$B,IFERROR(MATCH($B217-Annex!$B$9/60,$B:$B),2)))))/Annex!$B$8)/1000,IF(Data!$B$2="",0,"-"))</f>
        <v>0.60124588636942666</v>
      </c>
      <c r="T217" s="20">
        <v>105.752</v>
      </c>
      <c r="U217" s="20">
        <v>98.498999999999995</v>
      </c>
      <c r="V217" s="20">
        <v>119.099</v>
      </c>
      <c r="W217" s="20">
        <v>639.72299999999996</v>
      </c>
      <c r="X217" s="20">
        <v>621</v>
      </c>
      <c r="Y217" s="20">
        <v>598.10599999999999</v>
      </c>
      <c r="Z217" s="20">
        <v>9.8999999999999993E+37</v>
      </c>
      <c r="AA217" s="20">
        <v>569.88</v>
      </c>
      <c r="AB217" s="20">
        <v>532.72799999999995</v>
      </c>
      <c r="AC217" s="20">
        <v>515.28599999999994</v>
      </c>
      <c r="AD217" s="20">
        <v>832.34699999999998</v>
      </c>
      <c r="AE217" s="20">
        <v>890.95799999999997</v>
      </c>
      <c r="AF217" s="20">
        <v>662.71100000000001</v>
      </c>
      <c r="AG217" s="20">
        <v>232.03700000000001</v>
      </c>
      <c r="AH217" s="20">
        <v>168.327</v>
      </c>
      <c r="AI217" s="20">
        <v>129.79300000000001</v>
      </c>
    </row>
    <row r="218" spans="1:35" x14ac:dyDescent="0.3">
      <c r="A218" s="5">
        <v>217</v>
      </c>
      <c r="B218" s="19">
        <v>19.913833335740492</v>
      </c>
      <c r="C218" s="20">
        <v>433.66618499999998</v>
      </c>
      <c r="D218" s="20">
        <v>421.54105600000003</v>
      </c>
      <c r="E218" s="20">
        <v>753.17877199999998</v>
      </c>
      <c r="F218" s="49">
        <f>IFERROR(SUM(C218:E218),IF(Data!$B$2="",0,"-"))</f>
        <v>1608.386013</v>
      </c>
      <c r="G218" s="50">
        <f>IFERROR(F218-Annex!$B$10,IF(Data!$B$2="",0,"-"))</f>
        <v>302.22801300000015</v>
      </c>
      <c r="H218" s="50">
        <f>IFERROR(-14000*(G218-INDEX(G:G,IFERROR(MATCH($B218-Annex!$B$11/60,$B:$B),2)))/(60*($B218-INDEX($B:$B,IFERROR(MATCH($B218-Annex!$B$11/60,$B:$B),2)))),IF(Data!$B$2="",0,"-"))</f>
        <v>1093.3857728086828</v>
      </c>
      <c r="I218" s="50">
        <f>IFERROR(AVERAGE(INDEX(K:K,IFERROR(MATCH($B218-Annex!$B$4/60,$B:$B),2)):K218),IF(Data!$B$2="",0,"-"))</f>
        <v>14.196524990005882</v>
      </c>
      <c r="J218" s="50">
        <f>IFERROR(AVERAGE(INDEX(L:L,IFERROR(MATCH($B218-Annex!$B$4/60,$B:$B),2)):L218),IF(Data!$B$2="",0,"-"))</f>
        <v>13.555611584632187</v>
      </c>
      <c r="K218" s="50">
        <f>IFERROR((5.670373*10^-8*(M218+273.15)^4+((Annex!$B$5+Annex!$B$6)*(M218-O218)+Annex!$B$7*(M218-INDEX(M:M,IFERROR(MATCH($B218-Annex!$B$9/60,$B:$B),2)))/(60*($B218-INDEX($B:$B,IFERROR(MATCH($B218-Annex!$B$9/60,$B:$B),2)))))/Annex!$B$8)/1000,IF(Data!$B$2="",0,"-"))</f>
        <v>15.711397186151444</v>
      </c>
      <c r="L218" s="50">
        <f>IFERROR((5.670373*10^-8*(N218+273.15)^4+((Annex!$B$5+Annex!$B$6)*(N218-O218)+Annex!$B$7*(N218-INDEX(N:N,IFERROR(MATCH($B218-Annex!$B$9/60,$B:$B),2)))/(60*($B218-INDEX($B:$B,IFERROR(MATCH($B218-Annex!$B$9/60,$B:$B),2)))))/Annex!$B$8)/1000,IF(Data!$B$2="",0,"-"))</f>
        <v>15.860260660719268</v>
      </c>
      <c r="M218" s="20">
        <v>310.46100000000001</v>
      </c>
      <c r="N218" s="20">
        <v>290.39999999999998</v>
      </c>
      <c r="O218" s="20">
        <v>175.41399999999999</v>
      </c>
      <c r="P218" s="50">
        <f>IFERROR(AVERAGE(INDEX(R:R,IFERROR(MATCH($B218-Annex!$B$4/60,$B:$B),2)):R218),IF(Data!$B$2="",0,"-"))</f>
        <v>0.97431835824965862</v>
      </c>
      <c r="Q218" s="50">
        <f>IFERROR(AVERAGE(INDEX(S:S,IFERROR(MATCH($B218-Annex!$B$4/60,$B:$B),2)):S218),IF(Data!$B$2="",0,"-"))</f>
        <v>0.57515993801296061</v>
      </c>
      <c r="R218" s="50">
        <f>IFERROR((5.670373*10^-8*(T218+273.15)^4+((Annex!$B$5+Annex!$B$6)*(T218-V218)+Annex!$B$7*(T218-INDEX(T:T,IFERROR(MATCH($B218-Annex!$B$9/60,$B:$B),2)))/(60*($B218-INDEX($B:$B,IFERROR(MATCH($B218-Annex!$B$9/60,$B:$B),2)))))/Annex!$B$8)/1000,IF(Data!$B$2="",0,"-"))</f>
        <v>1.096286905021798</v>
      </c>
      <c r="S218" s="50">
        <f>IFERROR((5.670373*10^-8*(U218+273.15)^4+((Annex!$B$5+Annex!$B$6)*(U218-V218)+Annex!$B$7*(U218-INDEX(U:U,IFERROR(MATCH($B218-Annex!$B$9/60,$B:$B),2)))/(60*($B218-INDEX($B:$B,IFERROR(MATCH($B218-Annex!$B$9/60,$B:$B),2)))))/Annex!$B$8)/1000,IF(Data!$B$2="",0,"-"))</f>
        <v>0.62201671998260799</v>
      </c>
      <c r="T218" s="20">
        <v>106.502</v>
      </c>
      <c r="U218" s="20">
        <v>99.195999999999998</v>
      </c>
      <c r="V218" s="20">
        <v>119.765</v>
      </c>
      <c r="W218" s="20">
        <v>646.65800000000002</v>
      </c>
      <c r="X218" s="20">
        <v>622.14599999999996</v>
      </c>
      <c r="Y218" s="20">
        <v>595.88900000000001</v>
      </c>
      <c r="Z218" s="20">
        <v>9.8999999999999993E+37</v>
      </c>
      <c r="AA218" s="20">
        <v>551.90099999999995</v>
      </c>
      <c r="AB218" s="20">
        <v>510.48700000000002</v>
      </c>
      <c r="AC218" s="20">
        <v>490.47</v>
      </c>
      <c r="AD218" s="20">
        <v>826.64300000000003</v>
      </c>
      <c r="AE218" s="20">
        <v>891.69299999999998</v>
      </c>
      <c r="AF218" s="20">
        <v>665.97900000000004</v>
      </c>
      <c r="AG218" s="20">
        <v>229.702</v>
      </c>
      <c r="AH218" s="20">
        <v>169.726</v>
      </c>
      <c r="AI218" s="20">
        <v>130.464</v>
      </c>
    </row>
    <row r="219" spans="1:35" x14ac:dyDescent="0.3">
      <c r="A219" s="5">
        <v>218</v>
      </c>
      <c r="B219" s="19">
        <v>19.997166667599231</v>
      </c>
      <c r="C219" s="20">
        <v>433.48963400000002</v>
      </c>
      <c r="D219" s="20">
        <v>421.38622800000002</v>
      </c>
      <c r="E219" s="20">
        <v>753.18550800000003</v>
      </c>
      <c r="F219" s="49">
        <f>IFERROR(SUM(C219:E219),IF(Data!$B$2="",0,"-"))</f>
        <v>1608.0613700000001</v>
      </c>
      <c r="G219" s="50">
        <f>IFERROR(F219-Annex!$B$10,IF(Data!$B$2="",0,"-"))</f>
        <v>301.90337000000022</v>
      </c>
      <c r="H219" s="50">
        <f>IFERROR(-14000*(G219-INDEX(G:G,IFERROR(MATCH($B219-Annex!$B$11/60,$B:$B),2)))/(60*($B219-INDEX($B:$B,IFERROR(MATCH($B219-Annex!$B$11/60,$B:$B),2)))),IF(Data!$B$2="",0,"-"))</f>
        <v>1142.7294303227704</v>
      </c>
      <c r="I219" s="50">
        <f>IFERROR(AVERAGE(INDEX(K:K,IFERROR(MATCH($B219-Annex!$B$4/60,$B:$B),2)):K219),IF(Data!$B$2="",0,"-"))</f>
        <v>14.473387497051208</v>
      </c>
      <c r="J219" s="50">
        <f>IFERROR(AVERAGE(INDEX(L:L,IFERROR(MATCH($B219-Annex!$B$4/60,$B:$B),2)):L219),IF(Data!$B$2="",0,"-"))</f>
        <v>14.225383339804665</v>
      </c>
      <c r="K219" s="50">
        <f>IFERROR((5.670373*10^-8*(M219+273.15)^4+((Annex!$B$5+Annex!$B$6)*(M219-O219)+Annex!$B$7*(M219-INDEX(M:M,IFERROR(MATCH($B219-Annex!$B$9/60,$B:$B),2)))/(60*($B219-INDEX($B:$B,IFERROR(MATCH($B219-Annex!$B$9/60,$B:$B),2)))))/Annex!$B$8)/1000,IF(Data!$B$2="",0,"-"))</f>
        <v>15.508322057556247</v>
      </c>
      <c r="L219" s="50">
        <f>IFERROR((5.670373*10^-8*(N219+273.15)^4+((Annex!$B$5+Annex!$B$6)*(N219-O219)+Annex!$B$7*(N219-INDEX(N:N,IFERROR(MATCH($B219-Annex!$B$9/60,$B:$B),2)))/(60*($B219-INDEX($B:$B,IFERROR(MATCH($B219-Annex!$B$9/60,$B:$B),2)))))/Annex!$B$8)/1000,IF(Data!$B$2="",0,"-"))</f>
        <v>16.58160410551465</v>
      </c>
      <c r="M219" s="20">
        <v>310.49599999999998</v>
      </c>
      <c r="N219" s="20">
        <v>293.32400000000001</v>
      </c>
      <c r="O219" s="20">
        <v>162.089</v>
      </c>
      <c r="P219" s="50">
        <f>IFERROR(AVERAGE(INDEX(R:R,IFERROR(MATCH($B219-Annex!$B$4/60,$B:$B),2)):R219),IF(Data!$B$2="",0,"-"))</f>
        <v>0.99831830949147482</v>
      </c>
      <c r="Q219" s="50">
        <f>IFERROR(AVERAGE(INDEX(S:S,IFERROR(MATCH($B219-Annex!$B$4/60,$B:$B),2)):S219),IF(Data!$B$2="",0,"-"))</f>
        <v>0.59231763817011907</v>
      </c>
      <c r="R219" s="50">
        <f>IFERROR((5.670373*10^-8*(T219+273.15)^4+((Annex!$B$5+Annex!$B$6)*(T219-V219)+Annex!$B$7*(T219-INDEX(T:T,IFERROR(MATCH($B219-Annex!$B$9/60,$B:$B),2)))/(60*($B219-INDEX($B:$B,IFERROR(MATCH($B219-Annex!$B$9/60,$B:$B),2)))))/Annex!$B$8)/1000,IF(Data!$B$2="",0,"-"))</f>
        <v>1.0397119706864788</v>
      </c>
      <c r="S219" s="50">
        <f>IFERROR((5.670373*10^-8*(U219+273.15)^4+((Annex!$B$5+Annex!$B$6)*(U219-V219)+Annex!$B$7*(U219-INDEX(U:U,IFERROR(MATCH($B219-Annex!$B$9/60,$B:$B),2)))/(60*($B219-INDEX($B:$B,IFERROR(MATCH($B219-Annex!$B$9/60,$B:$B),2)))))/Annex!$B$8)/1000,IF(Data!$B$2="",0,"-"))</f>
        <v>0.5650365441239048</v>
      </c>
      <c r="T219" s="20">
        <v>107.074</v>
      </c>
      <c r="U219" s="20">
        <v>99.856999999999999</v>
      </c>
      <c r="V219" s="20">
        <v>121.88800000000001</v>
      </c>
      <c r="W219" s="20">
        <v>644.16600000000005</v>
      </c>
      <c r="X219" s="20">
        <v>607.74199999999996</v>
      </c>
      <c r="Y219" s="20">
        <v>590.26</v>
      </c>
      <c r="Z219" s="20">
        <v>9.8999999999999993E+37</v>
      </c>
      <c r="AA219" s="20">
        <v>566.87099999999998</v>
      </c>
      <c r="AB219" s="20">
        <v>545.88499999999999</v>
      </c>
      <c r="AC219" s="20">
        <v>504.04199999999997</v>
      </c>
      <c r="AD219" s="20">
        <v>820.37300000000005</v>
      </c>
      <c r="AE219" s="20">
        <v>893.84199999999998</v>
      </c>
      <c r="AF219" s="20">
        <v>665.73500000000001</v>
      </c>
      <c r="AG219" s="20">
        <v>228.517</v>
      </c>
      <c r="AH219" s="20">
        <v>170.88499999999999</v>
      </c>
      <c r="AI219" s="20">
        <v>130.79</v>
      </c>
    </row>
    <row r="220" spans="1:35" x14ac:dyDescent="0.3">
      <c r="A220" s="5">
        <v>219</v>
      </c>
      <c r="B220" s="19">
        <v>20.081833340227604</v>
      </c>
      <c r="C220" s="20">
        <v>433.416496</v>
      </c>
      <c r="D220" s="20">
        <v>421.27935500000001</v>
      </c>
      <c r="E220" s="20">
        <v>752.87481400000001</v>
      </c>
      <c r="F220" s="49">
        <f>IFERROR(SUM(C220:E220),IF(Data!$B$2="",0,"-"))</f>
        <v>1607.570665</v>
      </c>
      <c r="G220" s="50">
        <f>IFERROR(F220-Annex!$B$10,IF(Data!$B$2="",0,"-"))</f>
        <v>301.41266500000006</v>
      </c>
      <c r="H220" s="50">
        <f>IFERROR(-14000*(G220-INDEX(G:G,IFERROR(MATCH($B220-Annex!$B$11/60,$B:$B),2)))/(60*($B220-INDEX($B:$B,IFERROR(MATCH($B220-Annex!$B$11/60,$B:$B),2)))),IF(Data!$B$2="",0,"-"))</f>
        <v>1094.0537665497734</v>
      </c>
      <c r="I220" s="50">
        <f>IFERROR(AVERAGE(INDEX(K:K,IFERROR(MATCH($B220-Annex!$B$4/60,$B:$B),2)):K220),IF(Data!$B$2="",0,"-"))</f>
        <v>14.696328129281287</v>
      </c>
      <c r="J220" s="50">
        <f>IFERROR(AVERAGE(INDEX(L:L,IFERROR(MATCH($B220-Annex!$B$4/60,$B:$B),2)):L220),IF(Data!$B$2="",0,"-"))</f>
        <v>14.887045222535333</v>
      </c>
      <c r="K220" s="50">
        <f>IFERROR((5.670373*10^-8*(M220+273.15)^4+((Annex!$B$5+Annex!$B$6)*(M220-O220)+Annex!$B$7*(M220-INDEX(M:M,IFERROR(MATCH($B220-Annex!$B$9/60,$B:$B),2)))/(60*($B220-INDEX($B:$B,IFERROR(MATCH($B220-Annex!$B$9/60,$B:$B),2)))))/Annex!$B$8)/1000,IF(Data!$B$2="",0,"-"))</f>
        <v>15.313790989314301</v>
      </c>
      <c r="L220" s="50">
        <f>IFERROR((5.670373*10^-8*(N220+273.15)^4+((Annex!$B$5+Annex!$B$6)*(N220-O220)+Annex!$B$7*(N220-INDEX(N:N,IFERROR(MATCH($B220-Annex!$B$9/60,$B:$B),2)))/(60*($B220-INDEX($B:$B,IFERROR(MATCH($B220-Annex!$B$9/60,$B:$B),2)))))/Annex!$B$8)/1000,IF(Data!$B$2="",0,"-"))</f>
        <v>17.091929859434867</v>
      </c>
      <c r="M220" s="20">
        <v>310.142</v>
      </c>
      <c r="N220" s="20">
        <v>296.16899999999998</v>
      </c>
      <c r="O220" s="20">
        <v>151.63300000000001</v>
      </c>
      <c r="P220" s="50">
        <f>IFERROR(AVERAGE(INDEX(R:R,IFERROR(MATCH($B220-Annex!$B$4/60,$B:$B),2)):R220),IF(Data!$B$2="",0,"-"))</f>
        <v>0.99269775060155319</v>
      </c>
      <c r="Q220" s="50">
        <f>IFERROR(AVERAGE(INDEX(S:S,IFERROR(MATCH($B220-Annex!$B$4/60,$B:$B),2)):S220),IF(Data!$B$2="",0,"-"))</f>
        <v>0.57641478656485134</v>
      </c>
      <c r="R220" s="50">
        <f>IFERROR((5.670373*10^-8*(T220+273.15)^4+((Annex!$B$5+Annex!$B$6)*(T220-V220)+Annex!$B$7*(T220-INDEX(T:T,IFERROR(MATCH($B220-Annex!$B$9/60,$B:$B),2)))/(60*($B220-INDEX($B:$B,IFERROR(MATCH($B220-Annex!$B$9/60,$B:$B),2)))))/Annex!$B$8)/1000,IF(Data!$B$2="",0,"-"))</f>
        <v>0.85516956580133652</v>
      </c>
      <c r="S220" s="50">
        <f>IFERROR((5.670373*10^-8*(U220+273.15)^4+((Annex!$B$5+Annex!$B$6)*(U220-V220)+Annex!$B$7*(U220-INDEX(U:U,IFERROR(MATCH($B220-Annex!$B$9/60,$B:$B),2)))/(60*($B220-INDEX($B:$B,IFERROR(MATCH($B220-Annex!$B$9/60,$B:$B),2)))))/Annex!$B$8)/1000,IF(Data!$B$2="",0,"-"))</f>
        <v>0.46070829357203685</v>
      </c>
      <c r="T220" s="20">
        <v>107.663</v>
      </c>
      <c r="U220" s="20">
        <v>100.536</v>
      </c>
      <c r="V220" s="20">
        <v>124.41</v>
      </c>
      <c r="W220" s="20">
        <v>649.15</v>
      </c>
      <c r="X220" s="20">
        <v>618.25599999999997</v>
      </c>
      <c r="Y220" s="20">
        <v>604.46500000000003</v>
      </c>
      <c r="Z220" s="20">
        <v>9.8999999999999993E+37</v>
      </c>
      <c r="AA220" s="20">
        <v>572.56100000000004</v>
      </c>
      <c r="AB220" s="20">
        <v>555.51300000000003</v>
      </c>
      <c r="AC220" s="20">
        <v>539.524</v>
      </c>
      <c r="AD220" s="20">
        <v>818.89099999999996</v>
      </c>
      <c r="AE220" s="20">
        <v>890.11400000000003</v>
      </c>
      <c r="AF220" s="20">
        <v>673.572</v>
      </c>
      <c r="AG220" s="20">
        <v>228.93600000000001</v>
      </c>
      <c r="AH220" s="20">
        <v>172.21100000000001</v>
      </c>
      <c r="AI220" s="20">
        <v>131.02500000000001</v>
      </c>
    </row>
    <row r="221" spans="1:35" x14ac:dyDescent="0.3">
      <c r="A221" s="5">
        <v>220</v>
      </c>
      <c r="B221" s="19">
        <v>20.176500000525266</v>
      </c>
      <c r="C221" s="20">
        <v>433.29627099999999</v>
      </c>
      <c r="D221" s="20">
        <v>421.11357700000002</v>
      </c>
      <c r="E221" s="20">
        <v>752.61044100000004</v>
      </c>
      <c r="F221" s="49">
        <f>IFERROR(SUM(C221:E221),IF(Data!$B$2="",0,"-"))</f>
        <v>1607.020289</v>
      </c>
      <c r="G221" s="50">
        <f>IFERROR(F221-Annex!$B$10,IF(Data!$B$2="",0,"-"))</f>
        <v>300.86228900000015</v>
      </c>
      <c r="H221" s="50">
        <f>IFERROR(-14000*(G221-INDEX(G:G,IFERROR(MATCH($B221-Annex!$B$11/60,$B:$B),2)))/(60*($B221-INDEX($B:$B,IFERROR(MATCH($B221-Annex!$B$11/60,$B:$B),2)))),IF(Data!$B$2="",0,"-"))</f>
        <v>1152.2100521612824</v>
      </c>
      <c r="I221" s="50">
        <f>IFERROR(AVERAGE(INDEX(K:K,IFERROR(MATCH($B221-Annex!$B$4/60,$B:$B),2)):K221),IF(Data!$B$2="",0,"-"))</f>
        <v>14.891798508830624</v>
      </c>
      <c r="J221" s="50">
        <f>IFERROR(AVERAGE(INDEX(L:L,IFERROR(MATCH($B221-Annex!$B$4/60,$B:$B),2)):L221),IF(Data!$B$2="",0,"-"))</f>
        <v>16.359754441947882</v>
      </c>
      <c r="K221" s="50">
        <f>IFERROR((5.670373*10^-8*(M221+273.15)^4+((Annex!$B$5+Annex!$B$6)*(M221-O221)+Annex!$B$7*(M221-INDEX(M:M,IFERROR(MATCH($B221-Annex!$B$9/60,$B:$B),2)))/(60*($B221-INDEX($B:$B,IFERROR(MATCH($B221-Annex!$B$9/60,$B:$B),2)))))/Annex!$B$8)/1000,IF(Data!$B$2="",0,"-"))</f>
        <v>15.078823244039683</v>
      </c>
      <c r="L221" s="50">
        <f>IFERROR((5.670373*10^-8*(N221+273.15)^4+((Annex!$B$5+Annex!$B$6)*(N221-O221)+Annex!$B$7*(N221-INDEX(N:N,IFERROR(MATCH($B221-Annex!$B$9/60,$B:$B),2)))/(60*($B221-INDEX($B:$B,IFERROR(MATCH($B221-Annex!$B$9/60,$B:$B),2)))))/Annex!$B$8)/1000,IF(Data!$B$2="",0,"-"))</f>
        <v>23.207067259963338</v>
      </c>
      <c r="M221" s="20">
        <v>309.19299999999998</v>
      </c>
      <c r="N221" s="20">
        <v>308.76799999999997</v>
      </c>
      <c r="O221" s="20">
        <v>145.755</v>
      </c>
      <c r="P221" s="50">
        <f>IFERROR(AVERAGE(INDEX(R:R,IFERROR(MATCH($B221-Annex!$B$4/60,$B:$B),2)):R221),IF(Data!$B$2="",0,"-"))</f>
        <v>0.99387775657825617</v>
      </c>
      <c r="Q221" s="50">
        <f>IFERROR(AVERAGE(INDEX(S:S,IFERROR(MATCH($B221-Annex!$B$4/60,$B:$B),2)):S221),IF(Data!$B$2="",0,"-"))</f>
        <v>0.57304526617282858</v>
      </c>
      <c r="R221" s="50">
        <f>IFERROR((5.670373*10^-8*(T221+273.15)^4+((Annex!$B$5+Annex!$B$6)*(T221-V221)+Annex!$B$7*(T221-INDEX(T:T,IFERROR(MATCH($B221-Annex!$B$9/60,$B:$B),2)))/(60*($B221-INDEX($B:$B,IFERROR(MATCH($B221-Annex!$B$9/60,$B:$B),2)))))/Annex!$B$8)/1000,IF(Data!$B$2="",0,"-"))</f>
        <v>0.92741232101665116</v>
      </c>
      <c r="S221" s="50">
        <f>IFERROR((5.670373*10^-8*(U221+273.15)^4+((Annex!$B$5+Annex!$B$6)*(U221-V221)+Annex!$B$7*(U221-INDEX(U:U,IFERROR(MATCH($B221-Annex!$B$9/60,$B:$B),2)))/(60*($B221-INDEX($B:$B,IFERROR(MATCH($B221-Annex!$B$9/60,$B:$B),2)))))/Annex!$B$8)/1000,IF(Data!$B$2="",0,"-"))</f>
        <v>0.5722164538675043</v>
      </c>
      <c r="T221" s="20">
        <v>108.22499999999999</v>
      </c>
      <c r="U221" s="20">
        <v>101.258</v>
      </c>
      <c r="V221" s="20">
        <v>123.047</v>
      </c>
      <c r="W221" s="20">
        <v>651.87599999999998</v>
      </c>
      <c r="X221" s="20">
        <v>620.01800000000003</v>
      </c>
      <c r="Y221" s="20">
        <v>612.43200000000002</v>
      </c>
      <c r="Z221" s="20">
        <v>9.8999999999999993E+37</v>
      </c>
      <c r="AA221" s="20">
        <v>559.98099999999999</v>
      </c>
      <c r="AB221" s="20">
        <v>529.48400000000004</v>
      </c>
      <c r="AC221" s="20">
        <v>544.30200000000002</v>
      </c>
      <c r="AD221" s="20">
        <v>814.49300000000005</v>
      </c>
      <c r="AE221" s="20">
        <v>887.20399999999995</v>
      </c>
      <c r="AF221" s="20">
        <v>682.02499999999998</v>
      </c>
      <c r="AG221" s="20">
        <v>234.26900000000001</v>
      </c>
      <c r="AH221" s="20">
        <v>174.023</v>
      </c>
      <c r="AI221" s="20">
        <v>131.81299999999999</v>
      </c>
    </row>
    <row r="222" spans="1:35" x14ac:dyDescent="0.3">
      <c r="A222" s="5">
        <v>221</v>
      </c>
      <c r="B222" s="19">
        <v>20.271166671300307</v>
      </c>
      <c r="C222" s="20">
        <v>433.194547</v>
      </c>
      <c r="D222" s="20">
        <v>420.94779799999998</v>
      </c>
      <c r="E222" s="20">
        <v>752.53802900000005</v>
      </c>
      <c r="F222" s="49">
        <f>IFERROR(SUM(C222:E222),IF(Data!$B$2="",0,"-"))</f>
        <v>1606.680374</v>
      </c>
      <c r="G222" s="50">
        <f>IFERROR(F222-Annex!$B$10,IF(Data!$B$2="",0,"-"))</f>
        <v>300.52237400000013</v>
      </c>
      <c r="H222" s="50">
        <f>IFERROR(-14000*(G222-INDEX(G:G,IFERROR(MATCH($B222-Annex!$B$11/60,$B:$B),2)))/(60*($B222-INDEX($B:$B,IFERROR(MATCH($B222-Annex!$B$11/60,$B:$B),2)))),IF(Data!$B$2="",0,"-"))</f>
        <v>1143.0018158640521</v>
      </c>
      <c r="I222" s="50">
        <f>IFERROR(AVERAGE(INDEX(K:K,IFERROR(MATCH($B222-Annex!$B$4/60,$B:$B),2)):K222),IF(Data!$B$2="",0,"-"))</f>
        <v>15.062608778971523</v>
      </c>
      <c r="J222" s="50">
        <f>IFERROR(AVERAGE(INDEX(L:L,IFERROR(MATCH($B222-Annex!$B$4/60,$B:$B),2)):L222),IF(Data!$B$2="",0,"-"))</f>
        <v>18.182754817066542</v>
      </c>
      <c r="K222" s="50">
        <f>IFERROR((5.670373*10^-8*(M222+273.15)^4+((Annex!$B$5+Annex!$B$6)*(M222-O222)+Annex!$B$7*(M222-INDEX(M:M,IFERROR(MATCH($B222-Annex!$B$9/60,$B:$B),2)))/(60*($B222-INDEX($B:$B,IFERROR(MATCH($B222-Annex!$B$9/60,$B:$B),2)))))/Annex!$B$8)/1000,IF(Data!$B$2="",0,"-"))</f>
        <v>14.65175458936468</v>
      </c>
      <c r="L222" s="50">
        <f>IFERROR((5.670373*10^-8*(N222+273.15)^4+((Annex!$B$5+Annex!$B$6)*(N222-O222)+Annex!$B$7*(N222-INDEX(N:N,IFERROR(MATCH($B222-Annex!$B$9/60,$B:$B),2)))/(60*($B222-INDEX($B:$B,IFERROR(MATCH($B222-Annex!$B$9/60,$B:$B),2)))))/Annex!$B$8)/1000,IF(Data!$B$2="",0,"-"))</f>
        <v>25.674561727751854</v>
      </c>
      <c r="M222" s="20">
        <v>308.13</v>
      </c>
      <c r="N222" s="20">
        <v>316.226</v>
      </c>
      <c r="O222" s="20">
        <v>146.21199999999999</v>
      </c>
      <c r="P222" s="50">
        <f>IFERROR(AVERAGE(INDEX(R:R,IFERROR(MATCH($B222-Annex!$B$4/60,$B:$B),2)):R222),IF(Data!$B$2="",0,"-"))</f>
        <v>0.98579654474473088</v>
      </c>
      <c r="Q222" s="50">
        <f>IFERROR(AVERAGE(INDEX(S:S,IFERROR(MATCH($B222-Annex!$B$4/60,$B:$B),2)):S222),IF(Data!$B$2="",0,"-"))</f>
        <v>0.58317594005082329</v>
      </c>
      <c r="R222" s="50">
        <f>IFERROR((5.670373*10^-8*(T222+273.15)^4+((Annex!$B$5+Annex!$B$6)*(T222-V222)+Annex!$B$7*(T222-INDEX(T:T,IFERROR(MATCH($B222-Annex!$B$9/60,$B:$B),2)))/(60*($B222-INDEX($B:$B,IFERROR(MATCH($B222-Annex!$B$9/60,$B:$B),2)))))/Annex!$B$8)/1000,IF(Data!$B$2="",0,"-"))</f>
        <v>0.99807567009994769</v>
      </c>
      <c r="S222" s="50">
        <f>IFERROR((5.670373*10^-8*(U222+273.15)^4+((Annex!$B$5+Annex!$B$6)*(U222-V222)+Annex!$B$7*(U222-INDEX(U:U,IFERROR(MATCH($B222-Annex!$B$9/60,$B:$B),2)))/(60*($B222-INDEX($B:$B,IFERROR(MATCH($B222-Annex!$B$9/60,$B:$B),2)))))/Annex!$B$8)/1000,IF(Data!$B$2="",0,"-"))</f>
        <v>0.71750146614833921</v>
      </c>
      <c r="T222" s="20">
        <v>108.797</v>
      </c>
      <c r="U222" s="20">
        <v>102.062</v>
      </c>
      <c r="V222" s="20">
        <v>121.824</v>
      </c>
      <c r="W222" s="20">
        <v>642.62300000000005</v>
      </c>
      <c r="X222" s="20">
        <v>617.76</v>
      </c>
      <c r="Y222" s="20">
        <v>619.51400000000001</v>
      </c>
      <c r="Z222" s="20">
        <v>9.8999999999999993E+37</v>
      </c>
      <c r="AA222" s="20">
        <v>564.19899999999996</v>
      </c>
      <c r="AB222" s="20">
        <v>532.822</v>
      </c>
      <c r="AC222" s="20">
        <v>525.64300000000003</v>
      </c>
      <c r="AD222" s="20">
        <v>808.98</v>
      </c>
      <c r="AE222" s="20">
        <v>887.24099999999999</v>
      </c>
      <c r="AF222" s="20">
        <v>691.27200000000005</v>
      </c>
      <c r="AG222" s="20">
        <v>283.96199999999999</v>
      </c>
      <c r="AH222" s="20">
        <v>176.49100000000001</v>
      </c>
      <c r="AI222" s="20">
        <v>133.28100000000001</v>
      </c>
    </row>
    <row r="223" spans="1:35" x14ac:dyDescent="0.3">
      <c r="A223" s="5">
        <v>222</v>
      </c>
      <c r="B223" s="19">
        <v>20.365666667930782</v>
      </c>
      <c r="C223" s="20">
        <v>433.03900900000002</v>
      </c>
      <c r="D223" s="20">
        <v>420.852711</v>
      </c>
      <c r="E223" s="20">
        <v>752.04042000000004</v>
      </c>
      <c r="F223" s="49">
        <f>IFERROR(SUM(C223:E223),IF(Data!$B$2="",0,"-"))</f>
        <v>1605.9321400000001</v>
      </c>
      <c r="G223" s="50">
        <f>IFERROR(F223-Annex!$B$10,IF(Data!$B$2="",0,"-"))</f>
        <v>299.77414000000022</v>
      </c>
      <c r="H223" s="50">
        <f>IFERROR(-14000*(G223-INDEX(G:G,IFERROR(MATCH($B223-Annex!$B$11/60,$B:$B),2)))/(60*($B223-INDEX($B:$B,IFERROR(MATCH($B223-Annex!$B$11/60,$B:$B),2)))),IF(Data!$B$2="",0,"-"))</f>
        <v>1210.9982696509328</v>
      </c>
      <c r="I223" s="50">
        <f>IFERROR(AVERAGE(INDEX(K:K,IFERROR(MATCH($B223-Annex!$B$4/60,$B:$B),2)):K223),IF(Data!$B$2="",0,"-"))</f>
        <v>15.067706754898371</v>
      </c>
      <c r="J223" s="50">
        <f>IFERROR(AVERAGE(INDEX(L:L,IFERROR(MATCH($B223-Annex!$B$4/60,$B:$B),2)):L223),IF(Data!$B$2="",0,"-"))</f>
        <v>19.240276315634919</v>
      </c>
      <c r="K223" s="50">
        <f>IFERROR((5.670373*10^-8*(M223+273.15)^4+((Annex!$B$5+Annex!$B$6)*(M223-O223)+Annex!$B$7*(M223-INDEX(M:M,IFERROR(MATCH($B223-Annex!$B$9/60,$B:$B),2)))/(60*($B223-INDEX($B:$B,IFERROR(MATCH($B223-Annex!$B$9/60,$B:$B),2)))))/Annex!$B$8)/1000,IF(Data!$B$2="",0,"-"))</f>
        <v>14.296761894655109</v>
      </c>
      <c r="L223" s="50">
        <f>IFERROR((5.670373*10^-8*(N223+273.15)^4+((Annex!$B$5+Annex!$B$6)*(N223-O223)+Annex!$B$7*(N223-INDEX(N:N,IFERROR(MATCH($B223-Annex!$B$9/60,$B:$B),2)))/(60*($B223-INDEX($B:$B,IFERROR(MATCH($B223-Annex!$B$9/60,$B:$B),2)))))/Annex!$B$8)/1000,IF(Data!$B$2="",0,"-"))</f>
        <v>21.500968298808143</v>
      </c>
      <c r="M223" s="20">
        <v>307.209</v>
      </c>
      <c r="N223" s="20">
        <v>319.62099999999998</v>
      </c>
      <c r="O223" s="20">
        <v>151.09</v>
      </c>
      <c r="P223" s="50">
        <f>IFERROR(AVERAGE(INDEX(R:R,IFERROR(MATCH($B223-Annex!$B$4/60,$B:$B),2)):R223),IF(Data!$B$2="",0,"-"))</f>
        <v>0.99941232954329251</v>
      </c>
      <c r="Q223" s="50">
        <f>IFERROR(AVERAGE(INDEX(S:S,IFERROR(MATCH($B223-Annex!$B$4/60,$B:$B),2)):S223),IF(Data!$B$2="",0,"-"))</f>
        <v>0.61492073469726394</v>
      </c>
      <c r="R223" s="50">
        <f>IFERROR((5.670373*10^-8*(T223+273.15)^4+((Annex!$B$5+Annex!$B$6)*(T223-V223)+Annex!$B$7*(T223-INDEX(T:T,IFERROR(MATCH($B223-Annex!$B$9/60,$B:$B),2)))/(60*($B223-INDEX($B:$B,IFERROR(MATCH($B223-Annex!$B$9/60,$B:$B),2)))))/Annex!$B$8)/1000,IF(Data!$B$2="",0,"-"))</f>
        <v>1.0727778274221931</v>
      </c>
      <c r="S223" s="50">
        <f>IFERROR((5.670373*10^-8*(U223+273.15)^4+((Annex!$B$5+Annex!$B$6)*(U223-V223)+Annex!$B$7*(U223-INDEX(U:U,IFERROR(MATCH($B223-Annex!$B$9/60,$B:$B),2)))/(60*($B223-INDEX($B:$B,IFERROR(MATCH($B223-Annex!$B$9/60,$B:$B),2)))))/Annex!$B$8)/1000,IF(Data!$B$2="",0,"-"))</f>
        <v>0.76571977881702891</v>
      </c>
      <c r="T223" s="20">
        <v>109.422</v>
      </c>
      <c r="U223" s="20">
        <v>102.777</v>
      </c>
      <c r="V223" s="20">
        <v>121.788</v>
      </c>
      <c r="W223" s="20">
        <v>634.09500000000003</v>
      </c>
      <c r="X223" s="20">
        <v>616.11</v>
      </c>
      <c r="Y223" s="20">
        <v>599.29100000000005</v>
      </c>
      <c r="Z223" s="20">
        <v>9.8999999999999993E+37</v>
      </c>
      <c r="AA223" s="20">
        <v>571.42700000000002</v>
      </c>
      <c r="AB223" s="20">
        <v>544.25099999999998</v>
      </c>
      <c r="AC223" s="20">
        <v>518.11500000000001</v>
      </c>
      <c r="AD223" s="20">
        <v>813.43</v>
      </c>
      <c r="AE223" s="20">
        <v>884.46900000000005</v>
      </c>
      <c r="AF223" s="20">
        <v>701.02700000000004</v>
      </c>
      <c r="AG223" s="20">
        <v>344.01400000000001</v>
      </c>
      <c r="AH223" s="20">
        <v>177.85499999999999</v>
      </c>
      <c r="AI223" s="20">
        <v>134.114</v>
      </c>
    </row>
    <row r="224" spans="1:35" x14ac:dyDescent="0.3">
      <c r="A224" s="5">
        <v>223</v>
      </c>
      <c r="B224" s="19">
        <v>20.459833337226883</v>
      </c>
      <c r="C224" s="20">
        <v>432.876756</v>
      </c>
      <c r="D224" s="20">
        <v>420.65663899999998</v>
      </c>
      <c r="E224" s="20">
        <v>752.03958399999999</v>
      </c>
      <c r="F224" s="49">
        <f>IFERROR(SUM(C224:E224),IF(Data!$B$2="",0,"-"))</f>
        <v>1605.572979</v>
      </c>
      <c r="G224" s="50">
        <f>IFERROR(F224-Annex!$B$10,IF(Data!$B$2="",0,"-"))</f>
        <v>299.41497900000013</v>
      </c>
      <c r="H224" s="50">
        <f>IFERROR(-14000*(G224-INDEX(G:G,IFERROR(MATCH($B224-Annex!$B$11/60,$B:$B),2)))/(60*($B224-INDEX($B:$B,IFERROR(MATCH($B224-Annex!$B$11/60,$B:$B),2)))),IF(Data!$B$2="",0,"-"))</f>
        <v>1193.3170781159388</v>
      </c>
      <c r="I224" s="50">
        <f>IFERROR(AVERAGE(INDEX(K:K,IFERROR(MATCH($B224-Annex!$B$4/60,$B:$B),2)):K224),IF(Data!$B$2="",0,"-"))</f>
        <v>15.007283318148241</v>
      </c>
      <c r="J224" s="50">
        <f>IFERROR(AVERAGE(INDEX(L:L,IFERROR(MATCH($B224-Annex!$B$4/60,$B:$B),2)):L224),IF(Data!$B$2="",0,"-"))</f>
        <v>19.946955296502029</v>
      </c>
      <c r="K224" s="50">
        <f>IFERROR((5.670373*10^-8*(M224+273.15)^4+((Annex!$B$5+Annex!$B$6)*(M224-O224)+Annex!$B$7*(M224-INDEX(M:M,IFERROR(MATCH($B224-Annex!$B$9/60,$B:$B),2)))/(60*($B224-INDEX($B:$B,IFERROR(MATCH($B224-Annex!$B$9/60,$B:$B),2)))))/Annex!$B$8)/1000,IF(Data!$B$2="",0,"-"))</f>
        <v>14.490133265956235</v>
      </c>
      <c r="L224" s="50">
        <f>IFERROR((5.670373*10^-8*(N224+273.15)^4+((Annex!$B$5+Annex!$B$6)*(N224-O224)+Annex!$B$7*(N224-INDEX(N:N,IFERROR(MATCH($B224-Annex!$B$9/60,$B:$B),2)))/(60*($B224-INDEX($B:$B,IFERROR(MATCH($B224-Annex!$B$9/60,$B:$B),2)))))/Annex!$B$8)/1000,IF(Data!$B$2="",0,"-"))</f>
        <v>19.712295163322079</v>
      </c>
      <c r="M224" s="20">
        <v>306.63200000000001</v>
      </c>
      <c r="N224" s="20">
        <v>322.49</v>
      </c>
      <c r="O224" s="20">
        <v>150.58500000000001</v>
      </c>
      <c r="P224" s="50">
        <f>IFERROR(AVERAGE(INDEX(R:R,IFERROR(MATCH($B224-Annex!$B$4/60,$B:$B),2)):R224),IF(Data!$B$2="",0,"-"))</f>
        <v>1.0052216435599775</v>
      </c>
      <c r="Q224" s="50">
        <f>IFERROR(AVERAGE(INDEX(S:S,IFERROR(MATCH($B224-Annex!$B$4/60,$B:$B),2)):S224),IF(Data!$B$2="",0,"-"))</f>
        <v>0.63427952671126309</v>
      </c>
      <c r="R224" s="50">
        <f>IFERROR((5.670373*10^-8*(T224+273.15)^4+((Annex!$B$5+Annex!$B$6)*(T224-V224)+Annex!$B$7*(T224-INDEX(T:T,IFERROR(MATCH($B224-Annex!$B$9/60,$B:$B),2)))/(60*($B224-INDEX($B:$B,IFERROR(MATCH($B224-Annex!$B$9/60,$B:$B),2)))))/Annex!$B$8)/1000,IF(Data!$B$2="",0,"-"))</f>
        <v>1.0471172448714356</v>
      </c>
      <c r="S224" s="50">
        <f>IFERROR((5.670373*10^-8*(U224+273.15)^4+((Annex!$B$5+Annex!$B$6)*(U224-V224)+Annex!$B$7*(U224-INDEX(U:U,IFERROR(MATCH($B224-Annex!$B$9/60,$B:$B),2)))/(60*($B224-INDEX($B:$B,IFERROR(MATCH($B224-Annex!$B$9/60,$B:$B),2)))))/Annex!$B$8)/1000,IF(Data!$B$2="",0,"-"))</f>
        <v>0.73675743046741959</v>
      </c>
      <c r="T224" s="20">
        <v>110.03700000000001</v>
      </c>
      <c r="U224" s="20">
        <v>103.58799999999999</v>
      </c>
      <c r="V224" s="20">
        <v>123.379</v>
      </c>
      <c r="W224" s="20">
        <v>637.59799999999996</v>
      </c>
      <c r="X224" s="20">
        <v>623.86300000000006</v>
      </c>
      <c r="Y224" s="20">
        <v>600.78800000000001</v>
      </c>
      <c r="Z224" s="20">
        <v>9.8999999999999993E+37</v>
      </c>
      <c r="AA224" s="20">
        <v>549.80700000000002</v>
      </c>
      <c r="AB224" s="20">
        <v>518.625</v>
      </c>
      <c r="AC224" s="20">
        <v>507.12400000000002</v>
      </c>
      <c r="AD224" s="20">
        <v>821.69</v>
      </c>
      <c r="AE224" s="20">
        <v>880.80700000000002</v>
      </c>
      <c r="AF224" s="20">
        <v>713.29700000000003</v>
      </c>
      <c r="AG224" s="20">
        <v>387.37200000000001</v>
      </c>
      <c r="AH224" s="20">
        <v>179.41200000000001</v>
      </c>
      <c r="AI224" s="20">
        <v>134.666</v>
      </c>
    </row>
    <row r="225" spans="1:35" x14ac:dyDescent="0.3">
      <c r="A225" s="5">
        <v>224</v>
      </c>
      <c r="B225" s="19">
        <v>20.559833339648321</v>
      </c>
      <c r="C225" s="20">
        <v>432.73299300000002</v>
      </c>
      <c r="D225" s="20">
        <v>420.40249599999999</v>
      </c>
      <c r="E225" s="20">
        <v>751.75415499999997</v>
      </c>
      <c r="F225" s="49">
        <f>IFERROR(SUM(C225:E225),IF(Data!$B$2="",0,"-"))</f>
        <v>1604.8896439999999</v>
      </c>
      <c r="G225" s="50">
        <f>IFERROR(F225-Annex!$B$10,IF(Data!$B$2="",0,"-"))</f>
        <v>298.73164399999996</v>
      </c>
      <c r="H225" s="50">
        <f>IFERROR(-14000*(G225-INDEX(G:G,IFERROR(MATCH($B225-Annex!$B$11/60,$B:$B),2)))/(60*($B225-INDEX($B:$B,IFERROR(MATCH($B225-Annex!$B$11/60,$B:$B),2)))),IF(Data!$B$2="",0,"-"))</f>
        <v>1218.5554663436478</v>
      </c>
      <c r="I225" s="50">
        <f>IFERROR(AVERAGE(INDEX(K:K,IFERROR(MATCH($B225-Annex!$B$4/60,$B:$B),2)):K225),IF(Data!$B$2="",0,"-"))</f>
        <v>14.745355259777639</v>
      </c>
      <c r="J225" s="50">
        <f>IFERROR(AVERAGE(INDEX(L:L,IFERROR(MATCH($B225-Annex!$B$4/60,$B:$B),2)):L225),IF(Data!$B$2="",0,"-"))</f>
        <v>20.453478579292241</v>
      </c>
      <c r="K225" s="50">
        <f>IFERROR((5.670373*10^-8*(M225+273.15)^4+((Annex!$B$5+Annex!$B$6)*(M225-O225)+Annex!$B$7*(M225-INDEX(M:M,IFERROR(MATCH($B225-Annex!$B$9/60,$B:$B),2)))/(60*($B225-INDEX($B:$B,IFERROR(MATCH($B225-Annex!$B$9/60,$B:$B),2)))))/Annex!$B$8)/1000,IF(Data!$B$2="",0,"-"))</f>
        <v>13.877900777557235</v>
      </c>
      <c r="L225" s="50">
        <f>IFERROR((5.670373*10^-8*(N225+273.15)^4+((Annex!$B$5+Annex!$B$6)*(N225-O225)+Annex!$B$7*(N225-INDEX(N:N,IFERROR(MATCH($B225-Annex!$B$9/60,$B:$B),2)))/(60*($B225-INDEX($B:$B,IFERROR(MATCH($B225-Annex!$B$9/60,$B:$B),2)))))/Annex!$B$8)/1000,IF(Data!$B$2="",0,"-"))</f>
        <v>19.405923640250776</v>
      </c>
      <c r="M225" s="20">
        <v>306.36399999999998</v>
      </c>
      <c r="N225" s="20">
        <v>326.46100000000001</v>
      </c>
      <c r="O225" s="20">
        <v>166.572</v>
      </c>
      <c r="P225" s="50">
        <f>IFERROR(AVERAGE(INDEX(R:R,IFERROR(MATCH($B225-Annex!$B$4/60,$B:$B),2)):R225),IF(Data!$B$2="",0,"-"))</f>
        <v>0.98670696716856698</v>
      </c>
      <c r="Q225" s="50">
        <f>IFERROR(AVERAGE(INDEX(S:S,IFERROR(MATCH($B225-Annex!$B$4/60,$B:$B),2)):S225),IF(Data!$B$2="",0,"-"))</f>
        <v>0.64338503042789341</v>
      </c>
      <c r="R225" s="50">
        <f>IFERROR((5.670373*10^-8*(T225+273.15)^4+((Annex!$B$5+Annex!$B$6)*(T225-V225)+Annex!$B$7*(T225-INDEX(T:T,IFERROR(MATCH($B225-Annex!$B$9/60,$B:$B),2)))/(60*($B225-INDEX($B:$B,IFERROR(MATCH($B225-Annex!$B$9/60,$B:$B),2)))))/Annex!$B$8)/1000,IF(Data!$B$2="",0,"-"))</f>
        <v>0.96668417028192521</v>
      </c>
      <c r="S225" s="50">
        <f>IFERROR((5.670373*10^-8*(U225+273.15)^4+((Annex!$B$5+Annex!$B$6)*(U225-V225)+Annex!$B$7*(U225-INDEX(U:U,IFERROR(MATCH($B225-Annex!$B$9/60,$B:$B),2)))/(60*($B225-INDEX($B:$B,IFERROR(MATCH($B225-Annex!$B$9/60,$B:$B),2)))))/Annex!$B$8)/1000,IF(Data!$B$2="",0,"-"))</f>
        <v>0.68575524599902016</v>
      </c>
      <c r="T225" s="20">
        <v>110.80200000000001</v>
      </c>
      <c r="U225" s="20">
        <v>104.496</v>
      </c>
      <c r="V225" s="20">
        <v>126.58</v>
      </c>
      <c r="W225" s="20">
        <v>629.10799999999995</v>
      </c>
      <c r="X225" s="20">
        <v>615.85400000000004</v>
      </c>
      <c r="Y225" s="20">
        <v>605.327</v>
      </c>
      <c r="Z225" s="20">
        <v>9.8999999999999993E+37</v>
      </c>
      <c r="AA225" s="20">
        <v>574.21600000000001</v>
      </c>
      <c r="AB225" s="20">
        <v>550.78899999999999</v>
      </c>
      <c r="AC225" s="20">
        <v>532.86099999999999</v>
      </c>
      <c r="AD225" s="20">
        <v>896.06399999999996</v>
      </c>
      <c r="AE225" s="20">
        <v>881.40899999999999</v>
      </c>
      <c r="AF225" s="20">
        <v>725.94</v>
      </c>
      <c r="AG225" s="20">
        <v>404.69400000000002</v>
      </c>
      <c r="AH225" s="20">
        <v>181.23400000000001</v>
      </c>
      <c r="AI225" s="20">
        <v>136.203</v>
      </c>
    </row>
    <row r="226" spans="1:35" x14ac:dyDescent="0.3">
      <c r="A226" s="5">
        <v>225</v>
      </c>
      <c r="B226" s="19">
        <v>20.654333336278796</v>
      </c>
      <c r="C226" s="20">
        <v>432.61949499999997</v>
      </c>
      <c r="D226" s="20">
        <v>420.20138200000002</v>
      </c>
      <c r="E226" s="20">
        <v>751.61691399999995</v>
      </c>
      <c r="F226" s="49">
        <f>IFERROR(SUM(C226:E226),IF(Data!$B$2="",0,"-"))</f>
        <v>1604.4377909999998</v>
      </c>
      <c r="G226" s="50">
        <f>IFERROR(F226-Annex!$B$10,IF(Data!$B$2="",0,"-"))</f>
        <v>298.27979099999993</v>
      </c>
      <c r="H226" s="50">
        <f>IFERROR(-14000*(G226-INDEX(G:G,IFERROR(MATCH($B226-Annex!$B$11/60,$B:$B),2)))/(60*($B226-INDEX($B:$B,IFERROR(MATCH($B226-Annex!$B$11/60,$B:$B),2)))),IF(Data!$B$2="",0,"-"))</f>
        <v>1213.5510851978518</v>
      </c>
      <c r="I226" s="50">
        <f>IFERROR(AVERAGE(INDEX(K:K,IFERROR(MATCH($B226-Annex!$B$4/60,$B:$B),2)):K226),IF(Data!$B$2="",0,"-"))</f>
        <v>14.083778159798857</v>
      </c>
      <c r="J226" s="50">
        <f>IFERROR(AVERAGE(INDEX(L:L,IFERROR(MATCH($B226-Annex!$B$4/60,$B:$B),2)):L226),IF(Data!$B$2="",0,"-"))</f>
        <v>20.612347382374619</v>
      </c>
      <c r="K226" s="50">
        <f>IFERROR((5.670373*10^-8*(M226+273.15)^4+((Annex!$B$5+Annex!$B$6)*(M226-O226)+Annex!$B$7*(M226-INDEX(M:M,IFERROR(MATCH($B226-Annex!$B$9/60,$B:$B),2)))/(60*($B226-INDEX($B:$B,IFERROR(MATCH($B226-Annex!$B$9/60,$B:$B),2)))))/Annex!$B$8)/1000,IF(Data!$B$2="",0,"-"))</f>
        <v>10.877282357704775</v>
      </c>
      <c r="L226" s="50">
        <f>IFERROR((5.670373*10^-8*(N226+273.15)^4+((Annex!$B$5+Annex!$B$6)*(N226-O226)+Annex!$B$7*(N226-INDEX(N:N,IFERROR(MATCH($B226-Annex!$B$9/60,$B:$B),2)))/(60*($B226-INDEX($B:$B,IFERROR(MATCH($B226-Annex!$B$9/60,$B:$B),2)))))/Annex!$B$8)/1000,IF(Data!$B$2="",0,"-"))</f>
        <v>17.693685727091275</v>
      </c>
      <c r="M226" s="20">
        <v>306.399</v>
      </c>
      <c r="N226" s="20">
        <v>331.61500000000001</v>
      </c>
      <c r="O226" s="20">
        <v>224.88499999999999</v>
      </c>
      <c r="P226" s="50">
        <f>IFERROR(AVERAGE(INDEX(R:R,IFERROR(MATCH($B226-Annex!$B$4/60,$B:$B),2)):R226),IF(Data!$B$2="",0,"-"))</f>
        <v>0.98764255841170523</v>
      </c>
      <c r="Q226" s="50">
        <f>IFERROR(AVERAGE(INDEX(S:S,IFERROR(MATCH($B226-Annex!$B$4/60,$B:$B),2)):S226),IF(Data!$B$2="",0,"-"))</f>
        <v>0.66825263158293779</v>
      </c>
      <c r="R226" s="50">
        <f>IFERROR((5.670373*10^-8*(T226+273.15)^4+((Annex!$B$5+Annex!$B$6)*(T226-V226)+Annex!$B$7*(T226-INDEX(T:T,IFERROR(MATCH($B226-Annex!$B$9/60,$B:$B),2)))/(60*($B226-INDEX($B:$B,IFERROR(MATCH($B226-Annex!$B$9/60,$B:$B),2)))))/Annex!$B$8)/1000,IF(Data!$B$2="",0,"-"))</f>
        <v>1.0462611093884475</v>
      </c>
      <c r="S226" s="50">
        <f>IFERROR((5.670373*10^-8*(U226+273.15)^4+((Annex!$B$5+Annex!$B$6)*(U226-V226)+Annex!$B$7*(U226-INDEX(U:U,IFERROR(MATCH($B226-Annex!$B$9/60,$B:$B),2)))/(60*($B226-INDEX($B:$B,IFERROR(MATCH($B226-Annex!$B$9/60,$B:$B),2)))))/Annex!$B$8)/1000,IF(Data!$B$2="",0,"-"))</f>
        <v>0.73910975220921526</v>
      </c>
      <c r="T226" s="20">
        <v>111.628</v>
      </c>
      <c r="U226" s="20">
        <v>105.443</v>
      </c>
      <c r="V226" s="20">
        <v>127.849</v>
      </c>
      <c r="W226" s="20">
        <v>660.19100000000003</v>
      </c>
      <c r="X226" s="20">
        <v>674.00400000000002</v>
      </c>
      <c r="Y226" s="20">
        <v>652.42200000000003</v>
      </c>
      <c r="Z226" s="20">
        <v>9.8999999999999993E+37</v>
      </c>
      <c r="AA226" s="20">
        <v>583.74800000000005</v>
      </c>
      <c r="AB226" s="20">
        <v>557.70399999999995</v>
      </c>
      <c r="AC226" s="20">
        <v>542.31899999999996</v>
      </c>
      <c r="AD226" s="20">
        <v>936.91200000000003</v>
      </c>
      <c r="AE226" s="20">
        <v>885.61199999999997</v>
      </c>
      <c r="AF226" s="20">
        <v>735.50199999999995</v>
      </c>
      <c r="AG226" s="20">
        <v>412.899</v>
      </c>
      <c r="AH226" s="20">
        <v>183.33600000000001</v>
      </c>
      <c r="AI226" s="20">
        <v>136.96600000000001</v>
      </c>
    </row>
    <row r="227" spans="1:35" x14ac:dyDescent="0.3">
      <c r="A227" s="5">
        <v>226</v>
      </c>
      <c r="B227" s="19">
        <v>20.748833332909271</v>
      </c>
      <c r="C227" s="20">
        <v>432.546356</v>
      </c>
      <c r="D227" s="20">
        <v>420.21905500000003</v>
      </c>
      <c r="E227" s="20">
        <v>751.43925200000001</v>
      </c>
      <c r="F227" s="49">
        <f>IFERROR(SUM(C227:E227),IF(Data!$B$2="",0,"-"))</f>
        <v>1604.204663</v>
      </c>
      <c r="G227" s="50">
        <f>IFERROR(F227-Annex!$B$10,IF(Data!$B$2="",0,"-"))</f>
        <v>298.04666300000008</v>
      </c>
      <c r="H227" s="50">
        <f>IFERROR(-14000*(G227-INDEX(G:G,IFERROR(MATCH($B227-Annex!$B$11/60,$B:$B),2)))/(60*($B227-INDEX($B:$B,IFERROR(MATCH($B227-Annex!$B$11/60,$B:$B),2)))),IF(Data!$B$2="",0,"-"))</f>
        <v>1168.2078484895283</v>
      </c>
      <c r="I227" s="50">
        <f>IFERROR(AVERAGE(INDEX(K:K,IFERROR(MATCH($B227-Annex!$B$4/60,$B:$B),2)):K227),IF(Data!$B$2="",0,"-"))</f>
        <v>13.368105384543011</v>
      </c>
      <c r="J227" s="50">
        <f>IFERROR(AVERAGE(INDEX(L:L,IFERROR(MATCH($B227-Annex!$B$4/60,$B:$B),2)):L227),IF(Data!$B$2="",0,"-"))</f>
        <v>20.955300563116857</v>
      </c>
      <c r="K227" s="50">
        <f>IFERROR((5.670373*10^-8*(M227+273.15)^4+((Annex!$B$5+Annex!$B$6)*(M227-O227)+Annex!$B$7*(M227-INDEX(M:M,IFERROR(MATCH($B227-Annex!$B$9/60,$B:$B),2)))/(60*($B227-INDEX($B:$B,IFERROR(MATCH($B227-Annex!$B$9/60,$B:$B),2)))))/Annex!$B$8)/1000,IF(Data!$B$2="",0,"-"))</f>
        <v>10.304081562523363</v>
      </c>
      <c r="L227" s="50">
        <f>IFERROR((5.670373*10^-8*(N227+273.15)^4+((Annex!$B$5+Annex!$B$6)*(N227-O227)+Annex!$B$7*(N227-INDEX(N:N,IFERROR(MATCH($B227-Annex!$B$9/60,$B:$B),2)))/(60*($B227-INDEX($B:$B,IFERROR(MATCH($B227-Annex!$B$9/60,$B:$B),2)))))/Annex!$B$8)/1000,IF(Data!$B$2="",0,"-"))</f>
        <v>19.492602124630547</v>
      </c>
      <c r="M227" s="20">
        <v>306.66500000000002</v>
      </c>
      <c r="N227" s="20">
        <v>339.26299999999998</v>
      </c>
      <c r="O227" s="20">
        <v>239.89099999999999</v>
      </c>
      <c r="P227" s="50">
        <f>IFERROR(AVERAGE(INDEX(R:R,IFERROR(MATCH($B227-Annex!$B$4/60,$B:$B),2)):R227),IF(Data!$B$2="",0,"-"))</f>
        <v>1.0380035943350403</v>
      </c>
      <c r="Q227" s="50">
        <f>IFERROR(AVERAGE(INDEX(S:S,IFERROR(MATCH($B227-Annex!$B$4/60,$B:$B),2)):S227),IF(Data!$B$2="",0,"-"))</f>
        <v>0.70798606804695008</v>
      </c>
      <c r="R227" s="50">
        <f>IFERROR((5.670373*10^-8*(T227+273.15)^4+((Annex!$B$5+Annex!$B$6)*(T227-V227)+Annex!$B$7*(T227-INDEX(T:T,IFERROR(MATCH($B227-Annex!$B$9/60,$B:$B),2)))/(60*($B227-INDEX($B:$B,IFERROR(MATCH($B227-Annex!$B$9/60,$B:$B),2)))))/Annex!$B$8)/1000,IF(Data!$B$2="",0,"-"))</f>
        <v>1.2076968172646831</v>
      </c>
      <c r="S227" s="50">
        <f>IFERROR((5.670373*10^-8*(U227+273.15)^4+((Annex!$B$5+Annex!$B$6)*(U227-V227)+Annex!$B$7*(U227-INDEX(U:U,IFERROR(MATCH($B227-Annex!$B$9/60,$B:$B),2)))/(60*($B227-INDEX($B:$B,IFERROR(MATCH($B227-Annex!$B$9/60,$B:$B),2)))))/Annex!$B$8)/1000,IF(Data!$B$2="",0,"-"))</f>
        <v>0.7388423488201229</v>
      </c>
      <c r="T227" s="20">
        <v>112.617</v>
      </c>
      <c r="U227" s="20">
        <v>106.247</v>
      </c>
      <c r="V227" s="20">
        <v>128.41</v>
      </c>
      <c r="W227" s="20">
        <v>699.01</v>
      </c>
      <c r="X227" s="20">
        <v>714.245</v>
      </c>
      <c r="Y227" s="20">
        <v>687.51900000000001</v>
      </c>
      <c r="Z227" s="20">
        <v>9.8999999999999993E+37</v>
      </c>
      <c r="AA227" s="20">
        <v>570.86099999999999</v>
      </c>
      <c r="AB227" s="20">
        <v>534.90099999999995</v>
      </c>
      <c r="AC227" s="20">
        <v>537.42600000000004</v>
      </c>
      <c r="AD227" s="20">
        <v>943.45899999999995</v>
      </c>
      <c r="AE227" s="20">
        <v>881.94100000000003</v>
      </c>
      <c r="AF227" s="20">
        <v>746.34299999999996</v>
      </c>
      <c r="AG227" s="20">
        <v>412.53399999999999</v>
      </c>
      <c r="AH227" s="20">
        <v>185.27199999999999</v>
      </c>
      <c r="AI227" s="20">
        <v>138.352</v>
      </c>
    </row>
    <row r="228" spans="1:35" x14ac:dyDescent="0.3">
      <c r="A228" s="5">
        <v>227</v>
      </c>
      <c r="B228" s="19">
        <v>20.843333340017125</v>
      </c>
      <c r="C228" s="20">
        <v>432.27984500000002</v>
      </c>
      <c r="D228" s="20">
        <v>419.934619</v>
      </c>
      <c r="E228" s="20">
        <v>751.03090099999997</v>
      </c>
      <c r="F228" s="49">
        <f>IFERROR(SUM(C228:E228),IF(Data!$B$2="",0,"-"))</f>
        <v>1603.245365</v>
      </c>
      <c r="G228" s="50">
        <f>IFERROR(F228-Annex!$B$10,IF(Data!$B$2="",0,"-"))</f>
        <v>297.08736500000009</v>
      </c>
      <c r="H228" s="50">
        <f>IFERROR(-14000*(G228-INDEX(G:G,IFERROR(MATCH($B228-Annex!$B$11/60,$B:$B),2)))/(60*($B228-INDEX($B:$B,IFERROR(MATCH($B228-Annex!$B$11/60,$B:$B),2)))),IF(Data!$B$2="",0,"-"))</f>
        <v>1270.2460310268614</v>
      </c>
      <c r="I228" s="50">
        <f>IFERROR(AVERAGE(INDEX(K:K,IFERROR(MATCH($B228-Annex!$B$4/60,$B:$B),2)):K228),IF(Data!$B$2="",0,"-"))</f>
        <v>12.916042567265318</v>
      </c>
      <c r="J228" s="50">
        <f>IFERROR(AVERAGE(INDEX(L:L,IFERROR(MATCH($B228-Annex!$B$4/60,$B:$B),2)):L228),IF(Data!$B$2="",0,"-"))</f>
        <v>20.990127333116074</v>
      </c>
      <c r="K228" s="50">
        <f>IFERROR((5.670373*10^-8*(M228+273.15)^4+((Annex!$B$5+Annex!$B$6)*(M228-O228)+Annex!$B$7*(M228-INDEX(M:M,IFERROR(MATCH($B228-Annex!$B$9/60,$B:$B),2)))/(60*($B228-INDEX($B:$B,IFERROR(MATCH($B228-Annex!$B$9/60,$B:$B),2)))))/Annex!$B$8)/1000,IF(Data!$B$2="",0,"-"))</f>
        <v>11.914383523095822</v>
      </c>
      <c r="L228" s="50">
        <f>IFERROR((5.670373*10^-8*(N228+273.15)^4+((Annex!$B$5+Annex!$B$6)*(N228-O228)+Annex!$B$7*(N228-INDEX(N:N,IFERROR(MATCH($B228-Annex!$B$9/60,$B:$B),2)))/(60*($B228-INDEX($B:$B,IFERROR(MATCH($B228-Annex!$B$9/60,$B:$B),2)))))/Annex!$B$8)/1000,IF(Data!$B$2="",0,"-"))</f>
        <v>23.450854649957829</v>
      </c>
      <c r="M228" s="20">
        <v>307.161</v>
      </c>
      <c r="N228" s="20">
        <v>347.99299999999999</v>
      </c>
      <c r="O228" s="20">
        <v>215.94399999999999</v>
      </c>
      <c r="P228" s="50">
        <f>IFERROR(AVERAGE(INDEX(R:R,IFERROR(MATCH($B228-Annex!$B$4/60,$B:$B),2)):R228),IF(Data!$B$2="",0,"-"))</f>
        <v>1.0857597684823344</v>
      </c>
      <c r="Q228" s="50">
        <f>IFERROR(AVERAGE(INDEX(S:S,IFERROR(MATCH($B228-Annex!$B$4/60,$B:$B),2)):S228),IF(Data!$B$2="",0,"-"))</f>
        <v>0.72541547861682421</v>
      </c>
      <c r="R228" s="50">
        <f>IFERROR((5.670373*10^-8*(T228+273.15)^4+((Annex!$B$5+Annex!$B$6)*(T228-V228)+Annex!$B$7*(T228-INDEX(T:T,IFERROR(MATCH($B228-Annex!$B$9/60,$B:$B),2)))/(60*($B228-INDEX($B:$B,IFERROR(MATCH($B228-Annex!$B$9/60,$B:$B),2)))))/Annex!$B$8)/1000,IF(Data!$B$2="",0,"-"))</f>
        <v>1.2617055400477071</v>
      </c>
      <c r="S228" s="50">
        <f>IFERROR((5.670373*10^-8*(U228+273.15)^4+((Annex!$B$5+Annex!$B$6)*(U228-V228)+Annex!$B$7*(U228-INDEX(U:U,IFERROR(MATCH($B228-Annex!$B$9/60,$B:$B),2)))/(60*($B228-INDEX($B:$B,IFERROR(MATCH($B228-Annex!$B$9/60,$B:$B),2)))))/Annex!$B$8)/1000,IF(Data!$B$2="",0,"-"))</f>
        <v>0.69422232785662386</v>
      </c>
      <c r="T228" s="20">
        <v>113.571</v>
      </c>
      <c r="U228" s="20">
        <v>107.122</v>
      </c>
      <c r="V228" s="20">
        <v>129.679</v>
      </c>
      <c r="W228" s="20">
        <v>714.28099999999995</v>
      </c>
      <c r="X228" s="20">
        <v>711.77800000000002</v>
      </c>
      <c r="Y228" s="20">
        <v>673.88199999999995</v>
      </c>
      <c r="Z228" s="20">
        <v>9.8999999999999993E+37</v>
      </c>
      <c r="AA228" s="20">
        <v>582.173</v>
      </c>
      <c r="AB228" s="20">
        <v>564.44600000000003</v>
      </c>
      <c r="AC228" s="20">
        <v>562.38800000000003</v>
      </c>
      <c r="AD228" s="20">
        <v>951.73599999999999</v>
      </c>
      <c r="AE228" s="20">
        <v>885.19</v>
      </c>
      <c r="AF228" s="20">
        <v>765.35</v>
      </c>
      <c r="AG228" s="20">
        <v>374.34399999999999</v>
      </c>
      <c r="AH228" s="20">
        <v>187.964</v>
      </c>
      <c r="AI228" s="20">
        <v>140.99799999999999</v>
      </c>
    </row>
    <row r="229" spans="1:35" x14ac:dyDescent="0.3">
      <c r="A229" s="5">
        <v>228</v>
      </c>
      <c r="B229" s="19">
        <v>20.9378333366476</v>
      </c>
      <c r="C229" s="20">
        <v>432.20082400000001</v>
      </c>
      <c r="D229" s="20">
        <v>419.88833299999999</v>
      </c>
      <c r="E229" s="20">
        <v>750.93659700000001</v>
      </c>
      <c r="F229" s="49">
        <f>IFERROR(SUM(C229:E229),IF(Data!$B$2="",0,"-"))</f>
        <v>1603.025754</v>
      </c>
      <c r="G229" s="50">
        <f>IFERROR(F229-Annex!$B$10,IF(Data!$B$2="",0,"-"))</f>
        <v>296.8677540000001</v>
      </c>
      <c r="H229" s="50">
        <f>IFERROR(-14000*(G229-INDEX(G:G,IFERROR(MATCH($B229-Annex!$B$11/60,$B:$B),2)))/(60*($B229-INDEX($B:$B,IFERROR(MATCH($B229-Annex!$B$11/60,$B:$B),2)))),IF(Data!$B$2="",0,"-"))</f>
        <v>1221.4131825117734</v>
      </c>
      <c r="I229" s="50">
        <f>IFERROR(AVERAGE(INDEX(K:K,IFERROR(MATCH($B229-Annex!$B$4/60,$B:$B),2)):K229),IF(Data!$B$2="",0,"-"))</f>
        <v>12.548286836360647</v>
      </c>
      <c r="J229" s="50">
        <f>IFERROR(AVERAGE(INDEX(L:L,IFERROR(MATCH($B229-Annex!$B$4/60,$B:$B),2)):L229),IF(Data!$B$2="",0,"-"))</f>
        <v>20.70201402081695</v>
      </c>
      <c r="K229" s="50">
        <f>IFERROR((5.670373*10^-8*(M229+273.15)^4+((Annex!$B$5+Annex!$B$6)*(M229-O229)+Annex!$B$7*(M229-INDEX(M:M,IFERROR(MATCH($B229-Annex!$B$9/60,$B:$B),2)))/(60*($B229-INDEX($B:$B,IFERROR(MATCH($B229-Annex!$B$9/60,$B:$B),2)))))/Annex!$B$8)/1000,IF(Data!$B$2="",0,"-"))</f>
        <v>12.077464473032</v>
      </c>
      <c r="L229" s="50">
        <f>IFERROR((5.670373*10^-8*(N229+273.15)^4+((Annex!$B$5+Annex!$B$6)*(N229-O229)+Annex!$B$7*(N229-INDEX(N:N,IFERROR(MATCH($B229-Annex!$B$9/60,$B:$B),2)))/(60*($B229-INDEX($B:$B,IFERROR(MATCH($B229-Annex!$B$9/60,$B:$B),2)))))/Annex!$B$8)/1000,IF(Data!$B$2="",0,"-"))</f>
        <v>23.657768541657976</v>
      </c>
      <c r="M229" s="20">
        <v>308.02699999999999</v>
      </c>
      <c r="N229" s="20">
        <v>354.86799999999999</v>
      </c>
      <c r="O229" s="20">
        <v>219.53299999999999</v>
      </c>
      <c r="P229" s="50">
        <f>IFERROR(AVERAGE(INDEX(R:R,IFERROR(MATCH($B229-Annex!$B$4/60,$B:$B),2)):R229),IF(Data!$B$2="",0,"-"))</f>
        <v>1.1118906501986536</v>
      </c>
      <c r="Q229" s="50">
        <f>IFERROR(AVERAGE(INDEX(S:S,IFERROR(MATCH($B229-Annex!$B$4/60,$B:$B),2)):S229),IF(Data!$B$2="",0,"-"))</f>
        <v>0.72362186285194618</v>
      </c>
      <c r="R229" s="50">
        <f>IFERROR((5.670373*10^-8*(T229+273.15)^4+((Annex!$B$5+Annex!$B$6)*(T229-V229)+Annex!$B$7*(T229-INDEX(T:T,IFERROR(MATCH($B229-Annex!$B$9/60,$B:$B),2)))/(60*($B229-INDEX($B:$B,IFERROR(MATCH($B229-Annex!$B$9/60,$B:$B),2)))))/Annex!$B$8)/1000,IF(Data!$B$2="",0,"-"))</f>
        <v>1.1809918421141852</v>
      </c>
      <c r="S229" s="50">
        <f>IFERROR((5.670373*10^-8*(U229+273.15)^4+((Annex!$B$5+Annex!$B$6)*(U229-V229)+Annex!$B$7*(U229-INDEX(U:U,IFERROR(MATCH($B229-Annex!$B$9/60,$B:$B),2)))/(60*($B229-INDEX($B:$B,IFERROR(MATCH($B229-Annex!$B$9/60,$B:$B),2)))))/Annex!$B$8)/1000,IF(Data!$B$2="",0,"-"))</f>
        <v>0.70494615579419251</v>
      </c>
      <c r="T229" s="20">
        <v>114.486</v>
      </c>
      <c r="U229" s="20">
        <v>108.04900000000001</v>
      </c>
      <c r="V229" s="20">
        <v>131.63399999999999</v>
      </c>
      <c r="W229" s="20">
        <v>703.31799999999998</v>
      </c>
      <c r="X229" s="20">
        <v>697.49599999999998</v>
      </c>
      <c r="Y229" s="20">
        <v>644.82100000000003</v>
      </c>
      <c r="Z229" s="20">
        <v>9.8999999999999993E+37</v>
      </c>
      <c r="AA229" s="20">
        <v>558.94600000000003</v>
      </c>
      <c r="AB229" s="20">
        <v>553.899</v>
      </c>
      <c r="AC229" s="20">
        <v>561.26300000000003</v>
      </c>
      <c r="AD229" s="20">
        <v>938.99300000000005</v>
      </c>
      <c r="AE229" s="20">
        <v>879.17100000000005</v>
      </c>
      <c r="AF229" s="20">
        <v>775.90300000000002</v>
      </c>
      <c r="AG229" s="20">
        <v>352.036</v>
      </c>
      <c r="AH229" s="20">
        <v>190.06299999999999</v>
      </c>
      <c r="AI229" s="20">
        <v>142.857</v>
      </c>
    </row>
    <row r="230" spans="1:35" x14ac:dyDescent="0.3">
      <c r="A230" s="5">
        <v>229</v>
      </c>
      <c r="B230" s="19">
        <v>21.024333341047168</v>
      </c>
      <c r="C230" s="20">
        <v>431.98643700000002</v>
      </c>
      <c r="D230" s="20">
        <v>419.77221200000002</v>
      </c>
      <c r="E230" s="20">
        <v>750.65200400000003</v>
      </c>
      <c r="F230" s="49">
        <f>IFERROR(SUM(C230:E230),IF(Data!$B$2="",0,"-"))</f>
        <v>1602.4106530000001</v>
      </c>
      <c r="G230" s="50">
        <f>IFERROR(F230-Annex!$B$10,IF(Data!$B$2="",0,"-"))</f>
        <v>296.25265300000024</v>
      </c>
      <c r="H230" s="50">
        <f>IFERROR(-14000*(G230-INDEX(G:G,IFERROR(MATCH($B230-Annex!$B$11/60,$B:$B),2)))/(60*($B230-INDEX($B:$B,IFERROR(MATCH($B230-Annex!$B$11/60,$B:$B),2)))),IF(Data!$B$2="",0,"-"))</f>
        <v>1283.6287113049134</v>
      </c>
      <c r="I230" s="50">
        <f>IFERROR(AVERAGE(INDEX(K:K,IFERROR(MATCH($B230-Annex!$B$4/60,$B:$B),2)):K230),IF(Data!$B$2="",0,"-"))</f>
        <v>11.963121431177209</v>
      </c>
      <c r="J230" s="50">
        <f>IFERROR(AVERAGE(INDEX(L:L,IFERROR(MATCH($B230-Annex!$B$4/60,$B:$B),2)):L230),IF(Data!$B$2="",0,"-"))</f>
        <v>20.721354337826842</v>
      </c>
      <c r="K230" s="50">
        <f>IFERROR((5.670373*10^-8*(M230+273.15)^4+((Annex!$B$5+Annex!$B$6)*(M230-O230)+Annex!$B$7*(M230-INDEX(M:M,IFERROR(MATCH($B230-Annex!$B$9/60,$B:$B),2)))/(60*($B230-INDEX($B:$B,IFERROR(MATCH($B230-Annex!$B$9/60,$B:$B),2)))))/Annex!$B$8)/1000,IF(Data!$B$2="",0,"-"))</f>
        <v>10.200604058371027</v>
      </c>
      <c r="L230" s="50">
        <f>IFERROR((5.670373*10^-8*(N230+273.15)^4+((Annex!$B$5+Annex!$B$6)*(N230-O230)+Annex!$B$7*(N230-INDEX(N:N,IFERROR(MATCH($B230-Annex!$B$9/60,$B:$B),2)))/(60*($B230-INDEX($B:$B,IFERROR(MATCH($B230-Annex!$B$9/60,$B:$B),2)))))/Annex!$B$8)/1000,IF(Data!$B$2="",0,"-"))</f>
        <v>21.636350517877396</v>
      </c>
      <c r="M230" s="20">
        <v>308.505</v>
      </c>
      <c r="N230" s="20">
        <v>361.27600000000001</v>
      </c>
      <c r="O230" s="20">
        <v>254.09700000000001</v>
      </c>
      <c r="P230" s="50">
        <f>IFERROR(AVERAGE(INDEX(R:R,IFERROR(MATCH($B230-Annex!$B$4/60,$B:$B),2)):R230),IF(Data!$B$2="",0,"-"))</f>
        <v>1.1117808542915912</v>
      </c>
      <c r="Q230" s="50">
        <f>IFERROR(AVERAGE(INDEX(S:S,IFERROR(MATCH($B230-Annex!$B$4/60,$B:$B),2)):S230),IF(Data!$B$2="",0,"-"))</f>
        <v>0.71119529640040946</v>
      </c>
      <c r="R230" s="50">
        <f>IFERROR((5.670373*10^-8*(T230+273.15)^4+((Annex!$B$5+Annex!$B$6)*(T230-V230)+Annex!$B$7*(T230-INDEX(T:T,IFERROR(MATCH($B230-Annex!$B$9/60,$B:$B),2)))/(60*($B230-INDEX($B:$B,IFERROR(MATCH($B230-Annex!$B$9/60,$B:$B),2)))))/Annex!$B$8)/1000,IF(Data!$B$2="",0,"-"))</f>
        <v>1.0720092560727548</v>
      </c>
      <c r="S230" s="50">
        <f>IFERROR((5.670373*10^-8*(U230+273.15)^4+((Annex!$B$5+Annex!$B$6)*(U230-V230)+Annex!$B$7*(U230-INDEX(U:U,IFERROR(MATCH($B230-Annex!$B$9/60,$B:$B),2)))/(60*($B230-INDEX($B:$B,IFERROR(MATCH($B230-Annex!$B$9/60,$B:$B),2)))))/Annex!$B$8)/1000,IF(Data!$B$2="",0,"-"))</f>
        <v>0.6787338136562725</v>
      </c>
      <c r="T230" s="20">
        <v>115.17</v>
      </c>
      <c r="U230" s="20">
        <v>108.81699999999999</v>
      </c>
      <c r="V230" s="20">
        <v>132.77600000000001</v>
      </c>
      <c r="W230" s="20">
        <v>706.226</v>
      </c>
      <c r="X230" s="20">
        <v>709.09799999999996</v>
      </c>
      <c r="Y230" s="20">
        <v>672.35799999999995</v>
      </c>
      <c r="Z230" s="20">
        <v>9.8999999999999993E+37</v>
      </c>
      <c r="AA230" s="20">
        <v>587.38</v>
      </c>
      <c r="AB230" s="20">
        <v>557.73599999999999</v>
      </c>
      <c r="AC230" s="20">
        <v>557.13099999999997</v>
      </c>
      <c r="AD230" s="20">
        <v>934.86400000000003</v>
      </c>
      <c r="AE230" s="20">
        <v>873.11500000000001</v>
      </c>
      <c r="AF230" s="20">
        <v>783.87</v>
      </c>
      <c r="AG230" s="20">
        <v>340.79399999999998</v>
      </c>
      <c r="AH230" s="20">
        <v>191.298</v>
      </c>
      <c r="AI230" s="20">
        <v>143.31299999999999</v>
      </c>
    </row>
    <row r="231" spans="1:35" x14ac:dyDescent="0.3">
      <c r="A231" s="5">
        <v>230</v>
      </c>
      <c r="B231" s="19">
        <v>21.123500004177913</v>
      </c>
      <c r="C231" s="20">
        <v>431.83594699999998</v>
      </c>
      <c r="D231" s="20">
        <v>419.69478700000002</v>
      </c>
      <c r="E231" s="20">
        <v>750.42551400000002</v>
      </c>
      <c r="F231" s="49">
        <f>IFERROR(SUM(C231:E231),IF(Data!$B$2="",0,"-"))</f>
        <v>1601.956248</v>
      </c>
      <c r="G231" s="50">
        <f>IFERROR(F231-Annex!$B$10,IF(Data!$B$2="",0,"-"))</f>
        <v>295.79824800000006</v>
      </c>
      <c r="H231" s="50">
        <f>IFERROR(-14000*(G231-INDEX(G:G,IFERROR(MATCH($B231-Annex!$B$11/60,$B:$B),2)))/(60*($B231-INDEX($B:$B,IFERROR(MATCH($B231-Annex!$B$11/60,$B:$B),2)))),IF(Data!$B$2="",0,"-"))</f>
        <v>1257.6294112795249</v>
      </c>
      <c r="I231" s="50">
        <f>IFERROR(AVERAGE(INDEX(K:K,IFERROR(MATCH($B231-Annex!$B$4/60,$B:$B),2)):K231),IF(Data!$B$2="",0,"-"))</f>
        <v>11.093257998543583</v>
      </c>
      <c r="J231" s="50">
        <f>IFERROR(AVERAGE(INDEX(L:L,IFERROR(MATCH($B231-Annex!$B$4/60,$B:$B),2)):L231),IF(Data!$B$2="",0,"-"))</f>
        <v>20.903186521975652</v>
      </c>
      <c r="K231" s="50">
        <f>IFERROR((5.670373*10^-8*(M231+273.15)^4+((Annex!$B$5+Annex!$B$6)*(M231-O231)+Annex!$B$7*(M231-INDEX(M:M,IFERROR(MATCH($B231-Annex!$B$9/60,$B:$B),2)))/(60*($B231-INDEX($B:$B,IFERROR(MATCH($B231-Annex!$B$9/60,$B:$B),2)))))/Annex!$B$8)/1000,IF(Data!$B$2="",0,"-"))</f>
        <v>8.4010892375208623</v>
      </c>
      <c r="L231" s="50">
        <f>IFERROR((5.670373*10^-8*(N231+273.15)^4+((Annex!$B$5+Annex!$B$6)*(N231-O231)+Annex!$B$7*(N231-INDEX(N:N,IFERROR(MATCH($B231-Annex!$B$9/60,$B:$B),2)))/(60*($B231-INDEX($B:$B,IFERROR(MATCH($B231-Annex!$B$9/60,$B:$B),2)))))/Annex!$B$8)/1000,IF(Data!$B$2="",0,"-"))</f>
        <v>20.985120452363773</v>
      </c>
      <c r="M231" s="20">
        <v>309.41800000000001</v>
      </c>
      <c r="N231" s="20">
        <v>369.2</v>
      </c>
      <c r="O231" s="20">
        <v>287.83100000000002</v>
      </c>
      <c r="P231" s="50">
        <f>IFERROR(AVERAGE(INDEX(R:R,IFERROR(MATCH($B231-Annex!$B$4/60,$B:$B),2)):R231),IF(Data!$B$2="",0,"-"))</f>
        <v>1.1370002063341202</v>
      </c>
      <c r="Q231" s="50">
        <f>IFERROR(AVERAGE(INDEX(S:S,IFERROR(MATCH($B231-Annex!$B$4/60,$B:$B),2)):S231),IF(Data!$B$2="",0,"-"))</f>
        <v>0.72304516081017078</v>
      </c>
      <c r="R231" s="50">
        <f>IFERROR((5.670373*10^-8*(T231+273.15)^4+((Annex!$B$5+Annex!$B$6)*(T231-V231)+Annex!$B$7*(T231-INDEX(T:T,IFERROR(MATCH($B231-Annex!$B$9/60,$B:$B),2)))/(60*($B231-INDEX($B:$B,IFERROR(MATCH($B231-Annex!$B$9/60,$B:$B),2)))))/Annex!$B$8)/1000,IF(Data!$B$2="",0,"-"))</f>
        <v>1.2236527091691383</v>
      </c>
      <c r="S231" s="50">
        <f>IFERROR((5.670373*10^-8*(U231+273.15)^4+((Annex!$B$5+Annex!$B$6)*(U231-V231)+Annex!$B$7*(U231-INDEX(U:U,IFERROR(MATCH($B231-Annex!$B$9/60,$B:$B),2)))/(60*($B231-INDEX($B:$B,IFERROR(MATCH($B231-Annex!$B$9/60,$B:$B),2)))))/Annex!$B$8)/1000,IF(Data!$B$2="",0,"-"))</f>
        <v>0.81970648133574808</v>
      </c>
      <c r="T231" s="20">
        <v>116.11499999999999</v>
      </c>
      <c r="U231" s="20">
        <v>109.756</v>
      </c>
      <c r="V231" s="20">
        <v>131.155</v>
      </c>
      <c r="W231" s="20">
        <v>688.68399999999997</v>
      </c>
      <c r="X231" s="20">
        <v>694.97500000000002</v>
      </c>
      <c r="Y231" s="20">
        <v>654.33299999999997</v>
      </c>
      <c r="Z231" s="20">
        <v>9.8999999999999993E+37</v>
      </c>
      <c r="AA231" s="20">
        <v>569.00099999999998</v>
      </c>
      <c r="AB231" s="20">
        <v>543.91700000000003</v>
      </c>
      <c r="AC231" s="20">
        <v>549.12</v>
      </c>
      <c r="AD231" s="20">
        <v>928.34299999999996</v>
      </c>
      <c r="AE231" s="20">
        <v>870.61900000000003</v>
      </c>
      <c r="AF231" s="20">
        <v>782.48199999999997</v>
      </c>
      <c r="AG231" s="20">
        <v>337.96699999999998</v>
      </c>
      <c r="AH231" s="20">
        <v>192.94900000000001</v>
      </c>
      <c r="AI231" s="20">
        <v>143.96199999999999</v>
      </c>
    </row>
    <row r="232" spans="1:35" x14ac:dyDescent="0.3">
      <c r="A232" s="5">
        <v>231</v>
      </c>
      <c r="B232" s="19">
        <v>21.218000000808388</v>
      </c>
      <c r="C232" s="20">
        <v>431.65015499999998</v>
      </c>
      <c r="D232" s="20">
        <v>419.625787</v>
      </c>
      <c r="E232" s="20">
        <v>749.995271</v>
      </c>
      <c r="F232" s="49">
        <f>IFERROR(SUM(C232:E232),IF(Data!$B$2="",0,"-"))</f>
        <v>1601.271213</v>
      </c>
      <c r="G232" s="50">
        <f>IFERROR(F232-Annex!$B$10,IF(Data!$B$2="",0,"-"))</f>
        <v>295.11321300000009</v>
      </c>
      <c r="H232" s="50">
        <f>IFERROR(-14000*(G232-INDEX(G:G,IFERROR(MATCH($B232-Annex!$B$11/60,$B:$B),2)))/(60*($B232-INDEX($B:$B,IFERROR(MATCH($B232-Annex!$B$11/60,$B:$B),2)))),IF(Data!$B$2="",0,"-"))</f>
        <v>1287.9991035064998</v>
      </c>
      <c r="I232" s="50">
        <f>IFERROR(AVERAGE(INDEX(K:K,IFERROR(MATCH($B232-Annex!$B$4/60,$B:$B),2)):K232),IF(Data!$B$2="",0,"-"))</f>
        <v>10.322717849429905</v>
      </c>
      <c r="J232" s="50">
        <f>IFERROR(AVERAGE(INDEX(L:L,IFERROR(MATCH($B232-Annex!$B$4/60,$B:$B),2)):L232),IF(Data!$B$2="",0,"-"))</f>
        <v>21.267303743702918</v>
      </c>
      <c r="K232" s="50">
        <f>IFERROR((5.670373*10^-8*(M232+273.15)^4+((Annex!$B$5+Annex!$B$6)*(M232-O232)+Annex!$B$7*(M232-INDEX(M:M,IFERROR(MATCH($B232-Annex!$B$9/60,$B:$B),2)))/(60*($B232-INDEX($B:$B,IFERROR(MATCH($B232-Annex!$B$9/60,$B:$B),2)))))/Annex!$B$8)/1000,IF(Data!$B$2="",0,"-"))</f>
        <v>8.4841197337614798</v>
      </c>
      <c r="L232" s="50">
        <f>IFERROR((5.670373*10^-8*(N232+273.15)^4+((Annex!$B$5+Annex!$B$6)*(N232-O232)+Annex!$B$7*(N232-INDEX(N:N,IFERROR(MATCH($B232-Annex!$B$9/60,$B:$B),2)))/(60*($B232-INDEX($B:$B,IFERROR(MATCH($B232-Annex!$B$9/60,$B:$B),2)))))/Annex!$B$8)/1000,IF(Data!$B$2="",0,"-"))</f>
        <v>21.954744192341629</v>
      </c>
      <c r="M232" s="20">
        <v>310.15199999999999</v>
      </c>
      <c r="N232" s="20">
        <v>376.62</v>
      </c>
      <c r="O232" s="20">
        <v>289.25</v>
      </c>
      <c r="P232" s="50">
        <f>IFERROR(AVERAGE(INDEX(R:R,IFERROR(MATCH($B232-Annex!$B$4/60,$B:$B),2)):R232),IF(Data!$B$2="",0,"-"))</f>
        <v>1.2077307861333011</v>
      </c>
      <c r="Q232" s="50">
        <f>IFERROR(AVERAGE(INDEX(S:S,IFERROR(MATCH($B232-Annex!$B$4/60,$B:$B),2)):S232),IF(Data!$B$2="",0,"-"))</f>
        <v>0.75797157262947579</v>
      </c>
      <c r="R232" s="50">
        <f>IFERROR((5.670373*10^-8*(T232+273.15)^4+((Annex!$B$5+Annex!$B$6)*(T232-V232)+Annex!$B$7*(T232-INDEX(T:T,IFERROR(MATCH($B232-Annex!$B$9/60,$B:$B),2)))/(60*($B232-INDEX($B:$B,IFERROR(MATCH($B232-Annex!$B$9/60,$B:$B),2)))))/Annex!$B$8)/1000,IF(Data!$B$2="",0,"-"))</f>
        <v>1.4617982288761924</v>
      </c>
      <c r="S232" s="50">
        <f>IFERROR((5.670373*10^-8*(U232+273.15)^4+((Annex!$B$5+Annex!$B$6)*(U232-V232)+Annex!$B$7*(U232-INDEX(U:U,IFERROR(MATCH($B232-Annex!$B$9/60,$B:$B),2)))/(60*($B232-INDEX($B:$B,IFERROR(MATCH($B232-Annex!$B$9/60,$B:$B),2)))))/Annex!$B$8)/1000,IF(Data!$B$2="",0,"-"))</f>
        <v>0.93024012873415562</v>
      </c>
      <c r="T232" s="20">
        <v>117.095</v>
      </c>
      <c r="U232" s="20">
        <v>110.568</v>
      </c>
      <c r="V232" s="20">
        <v>129.94900000000001</v>
      </c>
      <c r="W232" s="20">
        <v>695.15899999999999</v>
      </c>
      <c r="X232" s="20">
        <v>692.48699999999997</v>
      </c>
      <c r="Y232" s="20">
        <v>663</v>
      </c>
      <c r="Z232" s="20">
        <v>9.8999999999999993E+37</v>
      </c>
      <c r="AA232" s="20">
        <v>599.74400000000003</v>
      </c>
      <c r="AB232" s="20">
        <v>578.41600000000005</v>
      </c>
      <c r="AC232" s="20">
        <v>559.62099999999998</v>
      </c>
      <c r="AD232" s="20">
        <v>937.80200000000002</v>
      </c>
      <c r="AE232" s="20">
        <v>867.95600000000002</v>
      </c>
      <c r="AF232" s="20">
        <v>785.92899999999997</v>
      </c>
      <c r="AG232" s="20">
        <v>333.428</v>
      </c>
      <c r="AH232" s="20">
        <v>194.339</v>
      </c>
      <c r="AI232" s="20">
        <v>145.52099999999999</v>
      </c>
    </row>
    <row r="233" spans="1:35" x14ac:dyDescent="0.3">
      <c r="A233" s="5">
        <v>232</v>
      </c>
      <c r="B233" s="19">
        <v>21.312333333771676</v>
      </c>
      <c r="C233" s="20">
        <v>431.48873600000002</v>
      </c>
      <c r="D233" s="20">
        <v>419.37586099999999</v>
      </c>
      <c r="E233" s="20">
        <v>749.76793499999997</v>
      </c>
      <c r="F233" s="49">
        <f>IFERROR(SUM(C233:E233),IF(Data!$B$2="",0,"-"))</f>
        <v>1600.6325320000001</v>
      </c>
      <c r="G233" s="50">
        <f>IFERROR(F233-Annex!$B$10,IF(Data!$B$2="",0,"-"))</f>
        <v>294.47453200000018</v>
      </c>
      <c r="H233" s="50">
        <f>IFERROR(-14000*(G233-INDEX(G:G,IFERROR(MATCH($B233-Annex!$B$11/60,$B:$B),2)))/(60*($B233-INDEX($B:$B,IFERROR(MATCH($B233-Annex!$B$11/60,$B:$B),2)))),IF(Data!$B$2="",0,"-"))</f>
        <v>1355.3671897097709</v>
      </c>
      <c r="I233" s="50">
        <f>IFERROR(AVERAGE(INDEX(K:K,IFERROR(MATCH($B233-Annex!$B$4/60,$B:$B),2)):K233),IF(Data!$B$2="",0,"-"))</f>
        <v>9.9682177944521708</v>
      </c>
      <c r="J233" s="50">
        <f>IFERROR(AVERAGE(INDEX(L:L,IFERROR(MATCH($B233-Annex!$B$4/60,$B:$B),2)):L233),IF(Data!$B$2="",0,"-"))</f>
        <v>21.977109678550303</v>
      </c>
      <c r="K233" s="50">
        <f>IFERROR((5.670373*10^-8*(M233+273.15)^4+((Annex!$B$5+Annex!$B$6)*(M233-O233)+Annex!$B$7*(M233-INDEX(M:M,IFERROR(MATCH($B233-Annex!$B$9/60,$B:$B),2)))/(60*($B233-INDEX($B:$B,IFERROR(MATCH($B233-Annex!$B$9/60,$B:$B),2)))))/Annex!$B$8)/1000,IF(Data!$B$2="",0,"-"))</f>
        <v>8.3957819728606324</v>
      </c>
      <c r="L233" s="50">
        <f>IFERROR((5.670373*10^-8*(N233+273.15)^4+((Annex!$B$5+Annex!$B$6)*(N233-O233)+Annex!$B$7*(N233-INDEX(N:N,IFERROR(MATCH($B233-Annex!$B$9/60,$B:$B),2)))/(60*($B233-INDEX($B:$B,IFERROR(MATCH($B233-Annex!$B$9/60,$B:$B),2)))))/Annex!$B$8)/1000,IF(Data!$B$2="",0,"-"))</f>
        <v>22.662327271022953</v>
      </c>
      <c r="M233" s="20">
        <v>310.88600000000002</v>
      </c>
      <c r="N233" s="20">
        <v>383.99799999999999</v>
      </c>
      <c r="O233" s="20">
        <v>291.00700000000001</v>
      </c>
      <c r="P233" s="50">
        <f>IFERROR(AVERAGE(INDEX(R:R,IFERROR(MATCH($B233-Annex!$B$4/60,$B:$B),2)):R233),IF(Data!$B$2="",0,"-"))</f>
        <v>1.2457692750248481</v>
      </c>
      <c r="Q233" s="50">
        <f>IFERROR(AVERAGE(INDEX(S:S,IFERROR(MATCH($B233-Annex!$B$4/60,$B:$B),2)):S233),IF(Data!$B$2="",0,"-"))</f>
        <v>0.76230853318728842</v>
      </c>
      <c r="R233" s="50">
        <f>IFERROR((5.670373*10^-8*(T233+273.15)^4+((Annex!$B$5+Annex!$B$6)*(T233-V233)+Annex!$B$7*(T233-INDEX(T:T,IFERROR(MATCH($B233-Annex!$B$9/60,$B:$B),2)))/(60*($B233-INDEX($B:$B,IFERROR(MATCH($B233-Annex!$B$9/60,$B:$B),2)))))/Annex!$B$8)/1000,IF(Data!$B$2="",0,"-"))</f>
        <v>1.3125305316292761</v>
      </c>
      <c r="S233" s="50">
        <f>IFERROR((5.670373*10^-8*(U233+273.15)^4+((Annex!$B$5+Annex!$B$6)*(U233-V233)+Annex!$B$7*(U233-INDEX(U:U,IFERROR(MATCH($B233-Annex!$B$9/60,$B:$B),2)))/(60*($B233-INDEX($B:$B,IFERROR(MATCH($B233-Annex!$B$9/60,$B:$B),2)))))/Annex!$B$8)/1000,IF(Data!$B$2="",0,"-"))</f>
        <v>0.76946847611390334</v>
      </c>
      <c r="T233" s="20">
        <v>117.93</v>
      </c>
      <c r="U233" s="20">
        <v>111.381</v>
      </c>
      <c r="V233" s="20">
        <v>133.12799999999999</v>
      </c>
      <c r="W233" s="20">
        <v>683.96400000000006</v>
      </c>
      <c r="X233" s="20">
        <v>688.36599999999999</v>
      </c>
      <c r="Y233" s="20">
        <v>655.76199999999994</v>
      </c>
      <c r="Z233" s="20">
        <v>9.8999999999999993E+37</v>
      </c>
      <c r="AA233" s="20">
        <v>586.38400000000001</v>
      </c>
      <c r="AB233" s="20">
        <v>549.54999999999995</v>
      </c>
      <c r="AC233" s="20">
        <v>534.423</v>
      </c>
      <c r="AD233" s="20">
        <v>939.63300000000004</v>
      </c>
      <c r="AE233" s="20">
        <v>865.79100000000005</v>
      </c>
      <c r="AF233" s="20">
        <v>784.59400000000005</v>
      </c>
      <c r="AG233" s="20">
        <v>329.505</v>
      </c>
      <c r="AH233" s="20">
        <v>195.52699999999999</v>
      </c>
      <c r="AI233" s="20">
        <v>146.678</v>
      </c>
    </row>
    <row r="234" spans="1:35" x14ac:dyDescent="0.3">
      <c r="A234" s="5">
        <v>233</v>
      </c>
      <c r="B234" s="19">
        <v>21.40683334087953</v>
      </c>
      <c r="C234" s="20">
        <v>431.42147999999997</v>
      </c>
      <c r="D234" s="20">
        <v>419.30096300000002</v>
      </c>
      <c r="E234" s="20">
        <v>749.56922699999996</v>
      </c>
      <c r="F234" s="49">
        <f>IFERROR(SUM(C234:E234),IF(Data!$B$2="",0,"-"))</f>
        <v>1600.2916700000001</v>
      </c>
      <c r="G234" s="50">
        <f>IFERROR(F234-Annex!$B$10,IF(Data!$B$2="",0,"-"))</f>
        <v>294.13367000000017</v>
      </c>
      <c r="H234" s="50">
        <f>IFERROR(-14000*(G234-INDEX(G:G,IFERROR(MATCH($B234-Annex!$B$11/60,$B:$B),2)))/(60*($B234-INDEX($B:$B,IFERROR(MATCH($B234-Annex!$B$11/60,$B:$B),2)))),IF(Data!$B$2="",0,"-"))</f>
        <v>1264.0720269495839</v>
      </c>
      <c r="I234" s="50">
        <f>IFERROR(AVERAGE(INDEX(K:K,IFERROR(MATCH($B234-Annex!$B$4/60,$B:$B),2)):K234),IF(Data!$B$2="",0,"-"))</f>
        <v>9.7968267113917396</v>
      </c>
      <c r="J234" s="50">
        <f>IFERROR(AVERAGE(INDEX(L:L,IFERROR(MATCH($B234-Annex!$B$4/60,$B:$B),2)):L234),IF(Data!$B$2="",0,"-"))</f>
        <v>22.65889104139497</v>
      </c>
      <c r="K234" s="50">
        <f>IFERROR((5.670373*10^-8*(M234+273.15)^4+((Annex!$B$5+Annex!$B$6)*(M234-O234)+Annex!$B$7*(M234-INDEX(M:M,IFERROR(MATCH($B234-Annex!$B$9/60,$B:$B),2)))/(60*($B234-INDEX($B:$B,IFERROR(MATCH($B234-Annex!$B$9/60,$B:$B),2)))))/Annex!$B$8)/1000,IF(Data!$B$2="",0,"-"))</f>
        <v>9.1043439811003442</v>
      </c>
      <c r="L234" s="50">
        <f>IFERROR((5.670373*10^-8*(N234+273.15)^4+((Annex!$B$5+Annex!$B$6)*(N234-O234)+Annex!$B$7*(N234-INDEX(N:N,IFERROR(MATCH($B234-Annex!$B$9/60,$B:$B),2)))/(60*($B234-INDEX($B:$B,IFERROR(MATCH($B234-Annex!$B$9/60,$B:$B),2)))))/Annex!$B$8)/1000,IF(Data!$B$2="",0,"-"))</f>
        <v>24.265071664543232</v>
      </c>
      <c r="M234" s="20">
        <v>311.75400000000002</v>
      </c>
      <c r="N234" s="20">
        <v>391.65899999999999</v>
      </c>
      <c r="O234" s="20">
        <v>281.08100000000002</v>
      </c>
      <c r="P234" s="50">
        <f>IFERROR(AVERAGE(INDEX(R:R,IFERROR(MATCH($B234-Annex!$B$4/60,$B:$B),2)):R234),IF(Data!$B$2="",0,"-"))</f>
        <v>1.2711160349997392</v>
      </c>
      <c r="Q234" s="50">
        <f>IFERROR(AVERAGE(INDEX(S:S,IFERROR(MATCH($B234-Annex!$B$4/60,$B:$B),2)):S234),IF(Data!$B$2="",0,"-"))</f>
        <v>0.78809741340695749</v>
      </c>
      <c r="R234" s="50">
        <f>IFERROR((5.670373*10^-8*(T234+273.15)^4+((Annex!$B$5+Annex!$B$6)*(T234-V234)+Annex!$B$7*(T234-INDEX(T:T,IFERROR(MATCH($B234-Annex!$B$9/60,$B:$B),2)))/(60*($B234-INDEX($B:$B,IFERROR(MATCH($B234-Annex!$B$9/60,$B:$B),2)))))/Annex!$B$8)/1000,IF(Data!$B$2="",0,"-"))</f>
        <v>1.3851241370889218</v>
      </c>
      <c r="S234" s="50">
        <f>IFERROR((5.670373*10^-8*(U234+273.15)^4+((Annex!$B$5+Annex!$B$6)*(U234-V234)+Annex!$B$7*(U234-INDEX(U:U,IFERROR(MATCH($B234-Annex!$B$9/60,$B:$B),2)))/(60*($B234-INDEX($B:$B,IFERROR(MATCH($B234-Annex!$B$9/60,$B:$B),2)))))/Annex!$B$8)/1000,IF(Data!$B$2="",0,"-"))</f>
        <v>0.91936451035780664</v>
      </c>
      <c r="T234" s="20">
        <v>118.74</v>
      </c>
      <c r="U234" s="20">
        <v>112.191</v>
      </c>
      <c r="V234" s="20">
        <v>131.44300000000001</v>
      </c>
      <c r="W234" s="20">
        <v>652.654</v>
      </c>
      <c r="X234" s="20">
        <v>658.678</v>
      </c>
      <c r="Y234" s="20">
        <v>629.6</v>
      </c>
      <c r="Z234" s="20">
        <v>9.8999999999999993E+37</v>
      </c>
      <c r="AA234" s="20">
        <v>561.495</v>
      </c>
      <c r="AB234" s="20">
        <v>532.226</v>
      </c>
      <c r="AC234" s="20">
        <v>507.43799999999999</v>
      </c>
      <c r="AD234" s="20">
        <v>944.85900000000004</v>
      </c>
      <c r="AE234" s="20">
        <v>865.13499999999999</v>
      </c>
      <c r="AF234" s="20">
        <v>790.34400000000005</v>
      </c>
      <c r="AG234" s="20">
        <v>326.16699999999997</v>
      </c>
      <c r="AH234" s="20">
        <v>196.35599999999999</v>
      </c>
      <c r="AI234" s="20">
        <v>147.554</v>
      </c>
    </row>
    <row r="235" spans="1:35" x14ac:dyDescent="0.3">
      <c r="A235" s="5">
        <v>234</v>
      </c>
      <c r="B235" s="19">
        <v>21.500666672363877</v>
      </c>
      <c r="C235" s="20">
        <v>431.24157000000002</v>
      </c>
      <c r="D235" s="20">
        <v>419.17473699999999</v>
      </c>
      <c r="E235" s="20">
        <v>749.21896900000002</v>
      </c>
      <c r="F235" s="49">
        <f>IFERROR(SUM(C235:E235),IF(Data!$B$2="",0,"-"))</f>
        <v>1599.635276</v>
      </c>
      <c r="G235" s="50">
        <f>IFERROR(F235-Annex!$B$10,IF(Data!$B$2="",0,"-"))</f>
        <v>293.47727600000007</v>
      </c>
      <c r="H235" s="50">
        <f>IFERROR(-14000*(G235-INDEX(G:G,IFERROR(MATCH($B235-Annex!$B$11/60,$B:$B),2)))/(60*($B235-INDEX($B:$B,IFERROR(MATCH($B235-Annex!$B$11/60,$B:$B),2)))),IF(Data!$B$2="",0,"-"))</f>
        <v>1331.1103579815604</v>
      </c>
      <c r="I235" s="50">
        <f>IFERROR(AVERAGE(INDEX(K:K,IFERROR(MATCH($B235-Annex!$B$4/60,$B:$B),2)):K235),IF(Data!$B$2="",0,"-"))</f>
        <v>9.5954876216106637</v>
      </c>
      <c r="J235" s="50">
        <f>IFERROR(AVERAGE(INDEX(L:L,IFERROR(MATCH($B235-Annex!$B$4/60,$B:$B),2)):L235),IF(Data!$B$2="",0,"-"))</f>
        <v>23.08322437347487</v>
      </c>
      <c r="K235" s="50">
        <f>IFERROR((5.670373*10^-8*(M235+273.15)^4+((Annex!$B$5+Annex!$B$6)*(M235-O235)+Annex!$B$7*(M235-INDEX(M:M,IFERROR(MATCH($B235-Annex!$B$9/60,$B:$B),2)))/(60*($B235-INDEX($B:$B,IFERROR(MATCH($B235-Annex!$B$9/60,$B:$B),2)))))/Annex!$B$8)/1000,IF(Data!$B$2="",0,"-"))</f>
        <v>10.505009894628301</v>
      </c>
      <c r="L235" s="50">
        <f>IFERROR((5.670373*10^-8*(N235+273.15)^4+((Annex!$B$5+Annex!$B$6)*(N235-O235)+Annex!$B$7*(N235-INDEX(N:N,IFERROR(MATCH($B235-Annex!$B$9/60,$B:$B),2)))/(60*($B235-INDEX($B:$B,IFERROR(MATCH($B235-Annex!$B$9/60,$B:$B),2)))))/Annex!$B$8)/1000,IF(Data!$B$2="",0,"-"))</f>
        <v>26.421187974517132</v>
      </c>
      <c r="M235" s="20">
        <v>312.69299999999998</v>
      </c>
      <c r="N235" s="20">
        <v>399.06200000000001</v>
      </c>
      <c r="O235" s="20">
        <v>259.60700000000003</v>
      </c>
      <c r="P235" s="50">
        <f>IFERROR(AVERAGE(INDEX(R:R,IFERROR(MATCH($B235-Annex!$B$4/60,$B:$B),2)):R235),IF(Data!$B$2="",0,"-"))</f>
        <v>1.301494353846292</v>
      </c>
      <c r="Q235" s="50">
        <f>IFERROR(AVERAGE(INDEX(S:S,IFERROR(MATCH($B235-Annex!$B$4/60,$B:$B),2)):S235),IF(Data!$B$2="",0,"-"))</f>
        <v>0.83445883917531849</v>
      </c>
      <c r="R235" s="50">
        <f>IFERROR((5.670373*10^-8*(T235+273.15)^4+((Annex!$B$5+Annex!$B$6)*(T235-V235)+Annex!$B$7*(T235-INDEX(T:T,IFERROR(MATCH($B235-Annex!$B$9/60,$B:$B),2)))/(60*($B235-INDEX($B:$B,IFERROR(MATCH($B235-Annex!$B$9/60,$B:$B),2)))))/Annex!$B$8)/1000,IF(Data!$B$2="",0,"-"))</f>
        <v>1.4743537719735751</v>
      </c>
      <c r="S235" s="50">
        <f>IFERROR((5.670373*10^-8*(U235+273.15)^4+((Annex!$B$5+Annex!$B$6)*(U235-V235)+Annex!$B$7*(U235-INDEX(U:U,IFERROR(MATCH($B235-Annex!$B$9/60,$B:$B),2)))/(60*($B235-INDEX($B:$B,IFERROR(MATCH($B235-Annex!$B$9/60,$B:$B),2)))))/Annex!$B$8)/1000,IF(Data!$B$2="",0,"-"))</f>
        <v>1.0187523082351504</v>
      </c>
      <c r="T235" s="20">
        <v>119.58499999999999</v>
      </c>
      <c r="U235" s="20">
        <v>113.03700000000001</v>
      </c>
      <c r="V235" s="20">
        <v>131.02600000000001</v>
      </c>
      <c r="W235" s="20">
        <v>662.31</v>
      </c>
      <c r="X235" s="20">
        <v>666.38199999999995</v>
      </c>
      <c r="Y235" s="20">
        <v>641.08199999999999</v>
      </c>
      <c r="Z235" s="20">
        <v>9.8999999999999993E+37</v>
      </c>
      <c r="AA235" s="20">
        <v>596.85900000000004</v>
      </c>
      <c r="AB235" s="20">
        <v>572.57799999999997</v>
      </c>
      <c r="AC235" s="20">
        <v>546.45600000000002</v>
      </c>
      <c r="AD235" s="20">
        <v>951.68600000000004</v>
      </c>
      <c r="AE235" s="20">
        <v>866.12</v>
      </c>
      <c r="AF235" s="20">
        <v>796.2</v>
      </c>
      <c r="AG235" s="20">
        <v>323.447</v>
      </c>
      <c r="AH235" s="20">
        <v>196.66900000000001</v>
      </c>
      <c r="AI235" s="20">
        <v>147.66399999999999</v>
      </c>
    </row>
    <row r="236" spans="1:35" x14ac:dyDescent="0.3">
      <c r="A236" s="5">
        <v>235</v>
      </c>
      <c r="B236" s="19">
        <v>21.595500006806105</v>
      </c>
      <c r="C236" s="20">
        <v>431.03979099999998</v>
      </c>
      <c r="D236" s="20">
        <v>418.96940599999999</v>
      </c>
      <c r="E236" s="20">
        <v>749.22317799999996</v>
      </c>
      <c r="F236" s="49">
        <f>IFERROR(SUM(C236:E236),IF(Data!$B$2="",0,"-"))</f>
        <v>1599.232375</v>
      </c>
      <c r="G236" s="50">
        <f>IFERROR(F236-Annex!$B$10,IF(Data!$B$2="",0,"-"))</f>
        <v>293.07437500000015</v>
      </c>
      <c r="H236" s="50">
        <f>IFERROR(-14000*(G236-INDEX(G:G,IFERROR(MATCH($B236-Annex!$B$11/60,$B:$B),2)))/(60*($B236-INDEX($B:$B,IFERROR(MATCH($B236-Annex!$B$11/60,$B:$B),2)))),IF(Data!$B$2="",0,"-"))</f>
        <v>1274.5697773163761</v>
      </c>
      <c r="I236" s="50">
        <f>IFERROR(AVERAGE(INDEX(K:K,IFERROR(MATCH($B236-Annex!$B$4/60,$B:$B),2)):K236),IF(Data!$B$2="",0,"-"))</f>
        <v>9.4517735949172881</v>
      </c>
      <c r="J236" s="50">
        <f>IFERROR(AVERAGE(INDEX(L:L,IFERROR(MATCH($B236-Annex!$B$4/60,$B:$B),2)):L236),IF(Data!$B$2="",0,"-"))</f>
        <v>23.629763361184448</v>
      </c>
      <c r="K236" s="50">
        <f>IFERROR((5.670373*10^-8*(M236+273.15)^4+((Annex!$B$5+Annex!$B$6)*(M236-O236)+Annex!$B$7*(M236-INDEX(M:M,IFERROR(MATCH($B236-Annex!$B$9/60,$B:$B),2)))/(60*($B236-INDEX($B:$B,IFERROR(MATCH($B236-Annex!$B$9/60,$B:$B),2)))))/Annex!$B$8)/1000,IF(Data!$B$2="",0,"-"))</f>
        <v>11.071466286178369</v>
      </c>
      <c r="L236" s="50">
        <f>IFERROR((5.670373*10^-8*(N236+273.15)^4+((Annex!$B$5+Annex!$B$6)*(N236-O236)+Annex!$B$7*(N236-INDEX(N:N,IFERROR(MATCH($B236-Annex!$B$9/60,$B:$B),2)))/(60*($B236-INDEX($B:$B,IFERROR(MATCH($B236-Annex!$B$9/60,$B:$B),2)))))/Annex!$B$8)/1000,IF(Data!$B$2="",0,"-"))</f>
        <v>27.483541455625041</v>
      </c>
      <c r="M236" s="20">
        <v>313.53399999999999</v>
      </c>
      <c r="N236" s="20">
        <v>406.06700000000001</v>
      </c>
      <c r="O236" s="20">
        <v>250.81200000000001</v>
      </c>
      <c r="P236" s="50">
        <f>IFERROR(AVERAGE(INDEX(R:R,IFERROR(MATCH($B236-Annex!$B$4/60,$B:$B),2)):R236),IF(Data!$B$2="",0,"-"))</f>
        <v>1.3398546544788374</v>
      </c>
      <c r="Q236" s="50">
        <f>IFERROR(AVERAGE(INDEX(S:S,IFERROR(MATCH($B236-Annex!$B$4/60,$B:$B),2)):S236),IF(Data!$B$2="",0,"-"))</f>
        <v>0.87832811743776973</v>
      </c>
      <c r="R236" s="50">
        <f>IFERROR((5.670373*10^-8*(T236+273.15)^4+((Annex!$B$5+Annex!$B$6)*(T236-V236)+Annex!$B$7*(T236-INDEX(T:T,IFERROR(MATCH($B236-Annex!$B$9/60,$B:$B),2)))/(60*($B236-INDEX($B:$B,IFERROR(MATCH($B236-Annex!$B$9/60,$B:$B),2)))))/Annex!$B$8)/1000,IF(Data!$B$2="",0,"-"))</f>
        <v>1.4495139465420033</v>
      </c>
      <c r="S236" s="50">
        <f>IFERROR((5.670373*10^-8*(U236+273.15)^4+((Annex!$B$5+Annex!$B$6)*(U236-V236)+Annex!$B$7*(U236-INDEX(U:U,IFERROR(MATCH($B236-Annex!$B$9/60,$B:$B),2)))/(60*($B236-INDEX($B:$B,IFERROR(MATCH($B236-Annex!$B$9/60,$B:$B),2)))))/Annex!$B$8)/1000,IF(Data!$B$2="",0,"-"))</f>
        <v>1.0120311036313516</v>
      </c>
      <c r="T236" s="20">
        <v>120.38500000000001</v>
      </c>
      <c r="U236" s="20">
        <v>113.872</v>
      </c>
      <c r="V236" s="20">
        <v>132.357</v>
      </c>
      <c r="W236" s="20">
        <v>664.39599999999996</v>
      </c>
      <c r="X236" s="20">
        <v>676.87</v>
      </c>
      <c r="Y236" s="20">
        <v>662.16</v>
      </c>
      <c r="Z236" s="20">
        <v>9.8999999999999993E+37</v>
      </c>
      <c r="AA236" s="20">
        <v>607.61199999999997</v>
      </c>
      <c r="AB236" s="20">
        <v>590.12900000000002</v>
      </c>
      <c r="AC236" s="20">
        <v>563.16200000000003</v>
      </c>
      <c r="AD236" s="20">
        <v>951.73099999999999</v>
      </c>
      <c r="AE236" s="20">
        <v>864.577</v>
      </c>
      <c r="AF236" s="20">
        <v>801.79499999999996</v>
      </c>
      <c r="AG236" s="20">
        <v>318.03199999999998</v>
      </c>
      <c r="AH236" s="20">
        <v>197.672</v>
      </c>
      <c r="AI236" s="20">
        <v>148.43799999999999</v>
      </c>
    </row>
    <row r="237" spans="1:35" x14ac:dyDescent="0.3">
      <c r="A237" s="5">
        <v>236</v>
      </c>
      <c r="B237" s="19">
        <v>21.679166665999219</v>
      </c>
      <c r="C237" s="20">
        <v>430.94311399999998</v>
      </c>
      <c r="D237" s="20">
        <v>418.88862999999998</v>
      </c>
      <c r="E237" s="20">
        <v>748.97143300000005</v>
      </c>
      <c r="F237" s="49">
        <f>IFERROR(SUM(C237:E237),IF(Data!$B$2="",0,"-"))</f>
        <v>1598.803177</v>
      </c>
      <c r="G237" s="50">
        <f>IFERROR(F237-Annex!$B$10,IF(Data!$B$2="",0,"-"))</f>
        <v>292.6451770000001</v>
      </c>
      <c r="H237" s="50">
        <f>IFERROR(-14000*(G237-INDEX(G:G,IFERROR(MATCH($B237-Annex!$B$11/60,$B:$B),2)))/(60*($B237-INDEX($B:$B,IFERROR(MATCH($B237-Annex!$B$11/60,$B:$B),2)))),IF(Data!$B$2="",0,"-"))</f>
        <v>1282.8849614261592</v>
      </c>
      <c r="I237" s="50">
        <f>IFERROR(AVERAGE(INDEX(K:K,IFERROR(MATCH($B237-Annex!$B$4/60,$B:$B),2)):K237),IF(Data!$B$2="",0,"-"))</f>
        <v>9.6631524863764291</v>
      </c>
      <c r="J237" s="50">
        <f>IFERROR(AVERAGE(INDEX(L:L,IFERROR(MATCH($B237-Annex!$B$4/60,$B:$B),2)):L237),IF(Data!$B$2="",0,"-"))</f>
        <v>24.615009949360235</v>
      </c>
      <c r="K237" s="50">
        <f>IFERROR((5.670373*10^-8*(M237+273.15)^4+((Annex!$B$5+Annex!$B$6)*(M237-O237)+Annex!$B$7*(M237-INDEX(M:M,IFERROR(MATCH($B237-Annex!$B$9/60,$B:$B),2)))/(60*($B237-INDEX($B:$B,IFERROR(MATCH($B237-Annex!$B$9/60,$B:$B),2)))))/Annex!$B$8)/1000,IF(Data!$B$2="",0,"-"))</f>
        <v>11.680256298585011</v>
      </c>
      <c r="L237" s="50">
        <f>IFERROR((5.670373*10^-8*(N237+273.15)^4+((Annex!$B$5+Annex!$B$6)*(N237-O237)+Annex!$B$7*(N237-INDEX(N:N,IFERROR(MATCH($B237-Annex!$B$9/60,$B:$B),2)))/(60*($B237-INDEX($B:$B,IFERROR(MATCH($B237-Annex!$B$9/60,$B:$B),2)))))/Annex!$B$8)/1000,IF(Data!$B$2="",0,"-"))</f>
        <v>28.5330766351079</v>
      </c>
      <c r="M237" s="20">
        <v>314.26</v>
      </c>
      <c r="N237" s="20">
        <v>412.05900000000003</v>
      </c>
      <c r="O237" s="20">
        <v>240.28700000000001</v>
      </c>
      <c r="P237" s="50">
        <f>IFERROR(AVERAGE(INDEX(R:R,IFERROR(MATCH($B237-Annex!$B$4/60,$B:$B),2)):R237),IF(Data!$B$2="",0,"-"))</f>
        <v>1.4018161854142603</v>
      </c>
      <c r="Q237" s="50">
        <f>IFERROR(AVERAGE(INDEX(S:S,IFERROR(MATCH($B237-Annex!$B$4/60,$B:$B),2)):S237),IF(Data!$B$2="",0,"-"))</f>
        <v>0.92541050758529619</v>
      </c>
      <c r="R237" s="50">
        <f>IFERROR((5.670373*10^-8*(T237+273.15)^4+((Annex!$B$5+Annex!$B$6)*(T237-V237)+Annex!$B$7*(T237-INDEX(T:T,IFERROR(MATCH($B237-Annex!$B$9/60,$B:$B),2)))/(60*($B237-INDEX($B:$B,IFERROR(MATCH($B237-Annex!$B$9/60,$B:$B),2)))))/Annex!$B$8)/1000,IF(Data!$B$2="",0,"-"))</f>
        <v>1.5057399726207141</v>
      </c>
      <c r="S237" s="50">
        <f>IFERROR((5.670373*10^-8*(U237+273.15)^4+((Annex!$B$5+Annex!$B$6)*(U237-V237)+Annex!$B$7*(U237-INDEX(U:U,IFERROR(MATCH($B237-Annex!$B$9/60,$B:$B),2)))/(60*($B237-INDEX($B:$B,IFERROR(MATCH($B237-Annex!$B$9/60,$B:$B),2)))))/Annex!$B$8)/1000,IF(Data!$B$2="",0,"-"))</f>
        <v>1.0083105446889575</v>
      </c>
      <c r="T237" s="20">
        <v>121.158</v>
      </c>
      <c r="U237" s="20">
        <v>114.538</v>
      </c>
      <c r="V237" s="20">
        <v>132.46600000000001</v>
      </c>
      <c r="W237" s="20">
        <v>675.697</v>
      </c>
      <c r="X237" s="20">
        <v>672.02300000000002</v>
      </c>
      <c r="Y237" s="20">
        <v>648.35599999999999</v>
      </c>
      <c r="Z237" s="20">
        <v>9.8999999999999993E+37</v>
      </c>
      <c r="AA237" s="20">
        <v>598.44299999999998</v>
      </c>
      <c r="AB237" s="20">
        <v>579.10599999999999</v>
      </c>
      <c r="AC237" s="20">
        <v>557.64800000000002</v>
      </c>
      <c r="AD237" s="20">
        <v>945.53700000000003</v>
      </c>
      <c r="AE237" s="20">
        <v>862.13300000000004</v>
      </c>
      <c r="AF237" s="20">
        <v>803.37699999999995</v>
      </c>
      <c r="AG237" s="20">
        <v>315.09300000000002</v>
      </c>
      <c r="AH237" s="20">
        <v>199.55199999999999</v>
      </c>
      <c r="AI237" s="20">
        <v>149.80699999999999</v>
      </c>
    </row>
    <row r="238" spans="1:35" x14ac:dyDescent="0.3">
      <c r="A238" s="5">
        <v>237</v>
      </c>
      <c r="B238" s="19">
        <v>21.774166674586013</v>
      </c>
      <c r="C238" s="20">
        <v>430.848951</v>
      </c>
      <c r="D238" s="20">
        <v>418.74304000000001</v>
      </c>
      <c r="E238" s="20">
        <v>748.68936699999995</v>
      </c>
      <c r="F238" s="49">
        <f>IFERROR(SUM(C238:E238),IF(Data!$B$2="",0,"-"))</f>
        <v>1598.281358</v>
      </c>
      <c r="G238" s="50">
        <f>IFERROR(F238-Annex!$B$10,IF(Data!$B$2="",0,"-"))</f>
        <v>292.12335800000005</v>
      </c>
      <c r="H238" s="50">
        <f>IFERROR(-14000*(G238-INDEX(G:G,IFERROR(MATCH($B238-Annex!$B$11/60,$B:$B),2)))/(60*($B238-INDEX($B:$B,IFERROR(MATCH($B238-Annex!$B$11/60,$B:$B),2)))),IF(Data!$B$2="",0,"-"))</f>
        <v>1347.9562634136444</v>
      </c>
      <c r="I238" s="50">
        <f>IFERROR(AVERAGE(INDEX(K:K,IFERROR(MATCH($B238-Annex!$B$4/60,$B:$B),2)):K238),IF(Data!$B$2="",0,"-"))</f>
        <v>10.044110912143537</v>
      </c>
      <c r="J238" s="50">
        <f>IFERROR(AVERAGE(INDEX(L:L,IFERROR(MATCH($B238-Annex!$B$4/60,$B:$B),2)):L238),IF(Data!$B$2="",0,"-"))</f>
        <v>25.726445067476508</v>
      </c>
      <c r="K238" s="50">
        <f>IFERROR((5.670373*10^-8*(M238+273.15)^4+((Annex!$B$5+Annex!$B$6)*(M238-O238)+Annex!$B$7*(M238-INDEX(M:M,IFERROR(MATCH($B238-Annex!$B$9/60,$B:$B),2)))/(60*($B238-INDEX($B:$B,IFERROR(MATCH($B238-Annex!$B$9/60,$B:$B),2)))))/Annex!$B$8)/1000,IF(Data!$B$2="",0,"-"))</f>
        <v>11.067798217890624</v>
      </c>
      <c r="L238" s="50">
        <f>IFERROR((5.670373*10^-8*(N238+273.15)^4+((Annex!$B$5+Annex!$B$6)*(N238-O238)+Annex!$B$7*(N238-INDEX(N:N,IFERROR(MATCH($B238-Annex!$B$9/60,$B:$B),2)))/(60*($B238-INDEX($B:$B,IFERROR(MATCH($B238-Annex!$B$9/60,$B:$B),2)))))/Annex!$B$8)/1000,IF(Data!$B$2="",0,"-"))</f>
        <v>28.76516627917767</v>
      </c>
      <c r="M238" s="20">
        <v>315.09300000000002</v>
      </c>
      <c r="N238" s="20">
        <v>419.09300000000002</v>
      </c>
      <c r="O238" s="20">
        <v>252.608</v>
      </c>
      <c r="P238" s="50">
        <f>IFERROR(AVERAGE(INDEX(R:R,IFERROR(MATCH($B238-Annex!$B$4/60,$B:$B),2)):R238),IF(Data!$B$2="",0,"-"))</f>
        <v>1.4466299287929392</v>
      </c>
      <c r="Q238" s="50">
        <f>IFERROR(AVERAGE(INDEX(S:S,IFERROR(MATCH($B238-Annex!$B$4/60,$B:$B),2)):S238),IF(Data!$B$2="",0,"-"))</f>
        <v>0.96002024221087046</v>
      </c>
      <c r="R238" s="50">
        <f>IFERROR((5.670373*10^-8*(T238+273.15)^4+((Annex!$B$5+Annex!$B$6)*(T238-V238)+Annex!$B$7*(T238-INDEX(T:T,IFERROR(MATCH($B238-Annex!$B$9/60,$B:$B),2)))/(60*($B238-INDEX($B:$B,IFERROR(MATCH($B238-Annex!$B$9/60,$B:$B),2)))))/Annex!$B$8)/1000,IF(Data!$B$2="",0,"-"))</f>
        <v>1.5373489128198907</v>
      </c>
      <c r="S238" s="50">
        <f>IFERROR((5.670373*10^-8*(U238+273.15)^4+((Annex!$B$5+Annex!$B$6)*(U238-V238)+Annex!$B$7*(U238-INDEX(U:U,IFERROR(MATCH($B238-Annex!$B$9/60,$B:$B),2)))/(60*($B238-INDEX($B:$B,IFERROR(MATCH($B238-Annex!$B$9/60,$B:$B),2)))))/Annex!$B$8)/1000,IF(Data!$B$2="",0,"-"))</f>
        <v>1.0619746237147683</v>
      </c>
      <c r="T238" s="20">
        <v>121.95</v>
      </c>
      <c r="U238" s="20">
        <v>115.401</v>
      </c>
      <c r="V238" s="20">
        <v>132.81</v>
      </c>
      <c r="W238" s="20">
        <v>686.19899999999996</v>
      </c>
      <c r="X238" s="20">
        <v>680.71</v>
      </c>
      <c r="Y238" s="20">
        <v>651.02200000000005</v>
      </c>
      <c r="Z238" s="20">
        <v>9.8999999999999993E+37</v>
      </c>
      <c r="AA238" s="20">
        <v>590.04200000000003</v>
      </c>
      <c r="AB238" s="20">
        <v>562.48800000000006</v>
      </c>
      <c r="AC238" s="20">
        <v>540.89800000000002</v>
      </c>
      <c r="AD238" s="20">
        <v>916.60599999999999</v>
      </c>
      <c r="AE238" s="20">
        <v>865.54399999999998</v>
      </c>
      <c r="AF238" s="20">
        <v>806.476</v>
      </c>
      <c r="AG238" s="20">
        <v>336.017</v>
      </c>
      <c r="AH238" s="20">
        <v>201.37700000000001</v>
      </c>
      <c r="AI238" s="20">
        <v>151.09100000000001</v>
      </c>
    </row>
    <row r="239" spans="1:35" x14ac:dyDescent="0.3">
      <c r="A239" s="5">
        <v>238</v>
      </c>
      <c r="B239" s="19">
        <v>21.868166669737548</v>
      </c>
      <c r="C239" s="20">
        <v>430.61354899999998</v>
      </c>
      <c r="D239" s="20">
        <v>418.66898700000002</v>
      </c>
      <c r="E239" s="20">
        <v>748.26837799999998</v>
      </c>
      <c r="F239" s="49">
        <f>IFERROR(SUM(C239:E239),IF(Data!$B$2="",0,"-"))</f>
        <v>1597.5509139999999</v>
      </c>
      <c r="G239" s="50">
        <f>IFERROR(F239-Annex!$B$10,IF(Data!$B$2="",0,"-"))</f>
        <v>291.39291400000002</v>
      </c>
      <c r="H239" s="50">
        <f>IFERROR(-14000*(G239-INDEX(G:G,IFERROR(MATCH($B239-Annex!$B$11/60,$B:$B),2)))/(60*($B239-INDEX($B:$B,IFERROR(MATCH($B239-Annex!$B$11/60,$B:$B),2)))),IF(Data!$B$2="",0,"-"))</f>
        <v>1296.5086075955635</v>
      </c>
      <c r="I239" s="50">
        <f>IFERROR(AVERAGE(INDEX(K:K,IFERROR(MATCH($B239-Annex!$B$4/60,$B:$B),2)):K239),IF(Data!$B$2="",0,"-"))</f>
        <v>10.420014266065332</v>
      </c>
      <c r="J239" s="50">
        <f>IFERROR(AVERAGE(INDEX(L:L,IFERROR(MATCH($B239-Annex!$B$4/60,$B:$B),2)):L239),IF(Data!$B$2="",0,"-"))</f>
        <v>26.832873131919097</v>
      </c>
      <c r="K239" s="50">
        <f>IFERROR((5.670373*10^-8*(M239+273.15)^4+((Annex!$B$5+Annex!$B$6)*(M239-O239)+Annex!$B$7*(M239-INDEX(M:M,IFERROR(MATCH($B239-Annex!$B$9/60,$B:$B),2)))/(60*($B239-INDEX($B:$B,IFERROR(MATCH($B239-Annex!$B$9/60,$B:$B),2)))))/Annex!$B$8)/1000,IF(Data!$B$2="",0,"-"))</f>
        <v>11.115443211214021</v>
      </c>
      <c r="L239" s="50">
        <f>IFERROR((5.670373*10^-8*(N239+273.15)^4+((Annex!$B$5+Annex!$B$6)*(N239-O239)+Annex!$B$7*(N239-INDEX(N:N,IFERROR(MATCH($B239-Annex!$B$9/60,$B:$B),2)))/(60*($B239-INDEX($B:$B,IFERROR(MATCH($B239-Annex!$B$9/60,$B:$B),2)))))/Annex!$B$8)/1000,IF(Data!$B$2="",0,"-"))</f>
        <v>29.69974064343976</v>
      </c>
      <c r="M239" s="20">
        <v>316.041</v>
      </c>
      <c r="N239" s="20">
        <v>426.09100000000001</v>
      </c>
      <c r="O239" s="20">
        <v>254.57400000000001</v>
      </c>
      <c r="P239" s="50">
        <f>IFERROR(AVERAGE(INDEX(R:R,IFERROR(MATCH($B239-Annex!$B$4/60,$B:$B),2)):R239),IF(Data!$B$2="",0,"-"))</f>
        <v>1.4525418788879119</v>
      </c>
      <c r="Q239" s="50">
        <f>IFERROR(AVERAGE(INDEX(S:S,IFERROR(MATCH($B239-Annex!$B$4/60,$B:$B),2)):S239),IF(Data!$B$2="",0,"-"))</f>
        <v>0.98795604482076804</v>
      </c>
      <c r="R239" s="50">
        <f>IFERROR((5.670373*10^-8*(T239+273.15)^4+((Annex!$B$5+Annex!$B$6)*(T239-V239)+Annex!$B$7*(T239-INDEX(T:T,IFERROR(MATCH($B239-Annex!$B$9/60,$B:$B),2)))/(60*($B239-INDEX($B:$B,IFERROR(MATCH($B239-Annex!$B$9/60,$B:$B),2)))))/Annex!$B$8)/1000,IF(Data!$B$2="",0,"-"))</f>
        <v>1.5031818795410008</v>
      </c>
      <c r="S239" s="50">
        <f>IFERROR((5.670373*10^-8*(U239+273.15)^4+((Annex!$B$5+Annex!$B$6)*(U239-V239)+Annex!$B$7*(U239-INDEX(U:U,IFERROR(MATCH($B239-Annex!$B$9/60,$B:$B),2)))/(60*($B239-INDEX($B:$B,IFERROR(MATCH($B239-Annex!$B$9/60,$B:$B),2)))))/Annex!$B$8)/1000,IF(Data!$B$2="",0,"-"))</f>
        <v>1.1257907470034383</v>
      </c>
      <c r="T239" s="20">
        <v>122.608</v>
      </c>
      <c r="U239" s="20">
        <v>116.149</v>
      </c>
      <c r="V239" s="20">
        <v>132.548</v>
      </c>
      <c r="W239" s="20">
        <v>671.45600000000002</v>
      </c>
      <c r="X239" s="20">
        <v>650.99699999999996</v>
      </c>
      <c r="Y239" s="20">
        <v>617.09299999999996</v>
      </c>
      <c r="Z239" s="20">
        <v>9.8999999999999993E+37</v>
      </c>
      <c r="AA239" s="20">
        <v>576.07100000000003</v>
      </c>
      <c r="AB239" s="20">
        <v>557.05200000000002</v>
      </c>
      <c r="AC239" s="20">
        <v>536.13499999999999</v>
      </c>
      <c r="AD239" s="20">
        <v>903.10400000000004</v>
      </c>
      <c r="AE239" s="20">
        <v>873.39800000000002</v>
      </c>
      <c r="AF239" s="20">
        <v>812.64700000000005</v>
      </c>
      <c r="AG239" s="20">
        <v>364.39100000000002</v>
      </c>
      <c r="AH239" s="20">
        <v>202.47399999999999</v>
      </c>
      <c r="AI239" s="20">
        <v>151.46799999999999</v>
      </c>
    </row>
    <row r="240" spans="1:35" x14ac:dyDescent="0.3">
      <c r="A240" s="5">
        <v>239</v>
      </c>
      <c r="B240" s="19">
        <v>21.962333339033648</v>
      </c>
      <c r="C240" s="20">
        <v>430.47230999999999</v>
      </c>
      <c r="D240" s="20">
        <v>418.40896700000002</v>
      </c>
      <c r="E240" s="20">
        <v>748.29364399999997</v>
      </c>
      <c r="F240" s="49">
        <f>IFERROR(SUM(C240:E240),IF(Data!$B$2="",0,"-"))</f>
        <v>1597.1749209999998</v>
      </c>
      <c r="G240" s="50">
        <f>IFERROR(F240-Annex!$B$10,IF(Data!$B$2="",0,"-"))</f>
        <v>291.01692099999991</v>
      </c>
      <c r="H240" s="50">
        <f>IFERROR(-14000*(G240-INDEX(G:G,IFERROR(MATCH($B240-Annex!$B$11/60,$B:$B),2)))/(60*($B240-INDEX($B:$B,IFERROR(MATCH($B240-Annex!$B$11/60,$B:$B),2)))),IF(Data!$B$2="",0,"-"))</f>
        <v>1332.5469628962323</v>
      </c>
      <c r="I240" s="50">
        <f>IFERROR(AVERAGE(INDEX(K:K,IFERROR(MATCH($B240-Annex!$B$4/60,$B:$B),2)):K240),IF(Data!$B$2="",0,"-"))</f>
        <v>10.906164924730254</v>
      </c>
      <c r="J240" s="50">
        <f>IFERROR(AVERAGE(INDEX(L:L,IFERROR(MATCH($B240-Annex!$B$4/60,$B:$B),2)):L240),IF(Data!$B$2="",0,"-"))</f>
        <v>28.013169806166307</v>
      </c>
      <c r="K240" s="50">
        <f>IFERROR((5.670373*10^-8*(M240+273.15)^4+((Annex!$B$5+Annex!$B$6)*(M240-O240)+Annex!$B$7*(M240-INDEX(M:M,IFERROR(MATCH($B240-Annex!$B$9/60,$B:$B),2)))/(60*($B240-INDEX($B:$B,IFERROR(MATCH($B240-Annex!$B$9/60,$B:$B),2)))))/Annex!$B$8)/1000,IF(Data!$B$2="",0,"-"))</f>
        <v>11.798836583515117</v>
      </c>
      <c r="L240" s="50">
        <f>IFERROR((5.670373*10^-8*(N240+273.15)^4+((Annex!$B$5+Annex!$B$6)*(N240-O240)+Annex!$B$7*(N240-INDEX(N:N,IFERROR(MATCH($B240-Annex!$B$9/60,$B:$B),2)))/(60*($B240-INDEX($B:$B,IFERROR(MATCH($B240-Annex!$B$9/60,$B:$B),2)))))/Annex!$B$8)/1000,IF(Data!$B$2="",0,"-"))</f>
        <v>30.924403990753419</v>
      </c>
      <c r="M240" s="20">
        <v>317.17500000000001</v>
      </c>
      <c r="N240" s="20">
        <v>432.83100000000002</v>
      </c>
      <c r="O240" s="20">
        <v>247.05</v>
      </c>
      <c r="P240" s="50">
        <f>IFERROR(AVERAGE(INDEX(R:R,IFERROR(MATCH($B240-Annex!$B$4/60,$B:$B),2)):R240),IF(Data!$B$2="",0,"-"))</f>
        <v>1.4682128350957342</v>
      </c>
      <c r="Q240" s="50">
        <f>IFERROR(AVERAGE(INDEX(S:S,IFERROR(MATCH($B240-Annex!$B$4/60,$B:$B),2)):S240),IF(Data!$B$2="",0,"-"))</f>
        <v>1.0363171578943076</v>
      </c>
      <c r="R240" s="50">
        <f>IFERROR((5.670373*10^-8*(T240+273.15)^4+((Annex!$B$5+Annex!$B$6)*(T240-V240)+Annex!$B$7*(T240-INDEX(T:T,IFERROR(MATCH($B240-Annex!$B$9/60,$B:$B),2)))/(60*($B240-INDEX($B:$B,IFERROR(MATCH($B240-Annex!$B$9/60,$B:$B),2)))))/Annex!$B$8)/1000,IF(Data!$B$2="",0,"-"))</f>
        <v>1.4222272250840342</v>
      </c>
      <c r="S240" s="50">
        <f>IFERROR((5.670373*10^-8*(U240+273.15)^4+((Annex!$B$5+Annex!$B$6)*(U240-V240)+Annex!$B$7*(U240-INDEX(U:U,IFERROR(MATCH($B240-Annex!$B$9/60,$B:$B),2)))/(60*($B240-INDEX($B:$B,IFERROR(MATCH($B240-Annex!$B$9/60,$B:$B),2)))))/Annex!$B$8)/1000,IF(Data!$B$2="",0,"-"))</f>
        <v>1.1079962676286803</v>
      </c>
      <c r="T240" s="20">
        <v>123.202</v>
      </c>
      <c r="U240" s="20">
        <v>116.923</v>
      </c>
      <c r="V240" s="20">
        <v>133.14599999999999</v>
      </c>
      <c r="W240" s="20">
        <v>672.803</v>
      </c>
      <c r="X240" s="20">
        <v>642.04100000000005</v>
      </c>
      <c r="Y240" s="20">
        <v>601.12</v>
      </c>
      <c r="Z240" s="20">
        <v>9.8999999999999993E+37</v>
      </c>
      <c r="AA240" s="20">
        <v>567.33900000000006</v>
      </c>
      <c r="AB240" s="20">
        <v>541.149</v>
      </c>
      <c r="AC240" s="20">
        <v>527.29700000000003</v>
      </c>
      <c r="AD240" s="20">
        <v>900.10299999999995</v>
      </c>
      <c r="AE240" s="20">
        <v>875.154</v>
      </c>
      <c r="AF240" s="20">
        <v>817.51800000000003</v>
      </c>
      <c r="AG240" s="20">
        <v>388.86099999999999</v>
      </c>
      <c r="AH240" s="20">
        <v>203.87100000000001</v>
      </c>
      <c r="AI240" s="20">
        <v>152.60499999999999</v>
      </c>
    </row>
    <row r="241" spans="1:35" x14ac:dyDescent="0.3">
      <c r="A241" s="5">
        <v>240</v>
      </c>
      <c r="B241" s="19">
        <v>22.057166673475876</v>
      </c>
      <c r="C241" s="20">
        <v>430.296603</v>
      </c>
      <c r="D241" s="20">
        <v>418.219628</v>
      </c>
      <c r="E241" s="20">
        <v>747.99221399999999</v>
      </c>
      <c r="F241" s="49">
        <f>IFERROR(SUM(C241:E241),IF(Data!$B$2="",0,"-"))</f>
        <v>1596.5084449999999</v>
      </c>
      <c r="G241" s="50">
        <f>IFERROR(F241-Annex!$B$10,IF(Data!$B$2="",0,"-"))</f>
        <v>290.35044500000004</v>
      </c>
      <c r="H241" s="50">
        <f>IFERROR(-14000*(G241-INDEX(G:G,IFERROR(MATCH($B241-Annex!$B$11/60,$B:$B),2)))/(60*($B241-INDEX($B:$B,IFERROR(MATCH($B241-Annex!$B$11/60,$B:$B),2)))),IF(Data!$B$2="",0,"-"))</f>
        <v>1333.4018407677343</v>
      </c>
      <c r="I241" s="50">
        <f>IFERROR(AVERAGE(INDEX(K:K,IFERROR(MATCH($B241-Annex!$B$4/60,$B:$B),2)):K241),IF(Data!$B$2="",0,"-"))</f>
        <v>11.483349665644649</v>
      </c>
      <c r="J241" s="50">
        <f>IFERROR(AVERAGE(INDEX(L:L,IFERROR(MATCH($B241-Annex!$B$4/60,$B:$B),2)):L241),IF(Data!$B$2="",0,"-"))</f>
        <v>29.229522312644622</v>
      </c>
      <c r="K241" s="50">
        <f>IFERROR((5.670373*10^-8*(M241+273.15)^4+((Annex!$B$5+Annex!$B$6)*(M241-O241)+Annex!$B$7*(M241-INDEX(M:M,IFERROR(MATCH($B241-Annex!$B$9/60,$B:$B),2)))/(60*($B241-INDEX($B:$B,IFERROR(MATCH($B241-Annex!$B$9/60,$B:$B),2)))))/Annex!$B$8)/1000,IF(Data!$B$2="",0,"-"))</f>
        <v>13.144637167501081</v>
      </c>
      <c r="L241" s="50">
        <f>IFERROR((5.670373*10^-8*(N241+273.15)^4+((Annex!$B$5+Annex!$B$6)*(N241-O241)+Annex!$B$7*(N241-INDEX(N:N,IFERROR(MATCH($B241-Annex!$B$9/60,$B:$B),2)))/(60*($B241-INDEX($B:$B,IFERROR(MATCH($B241-Annex!$B$9/60,$B:$B),2)))))/Annex!$B$8)/1000,IF(Data!$B$2="",0,"-"))</f>
        <v>32.779539209891446</v>
      </c>
      <c r="M241" s="20">
        <v>318.13799999999998</v>
      </c>
      <c r="N241" s="20">
        <v>439.29500000000002</v>
      </c>
      <c r="O241" s="20">
        <v>224.93600000000001</v>
      </c>
      <c r="P241" s="50">
        <f>IFERROR(AVERAGE(INDEX(R:R,IFERROR(MATCH($B241-Annex!$B$4/60,$B:$B),2)):R241),IF(Data!$B$2="",0,"-"))</f>
        <v>1.4757293359002372</v>
      </c>
      <c r="Q241" s="50">
        <f>IFERROR(AVERAGE(INDEX(S:S,IFERROR(MATCH($B241-Annex!$B$4/60,$B:$B),2)):S241),IF(Data!$B$2="",0,"-"))</f>
        <v>1.0703533268895276</v>
      </c>
      <c r="R241" s="50">
        <f>IFERROR((5.670373*10^-8*(T241+273.15)^4+((Annex!$B$5+Annex!$B$6)*(T241-V241)+Annex!$B$7*(T241-INDEX(T:T,IFERROR(MATCH($B241-Annex!$B$9/60,$B:$B),2)))/(60*($B241-INDEX($B:$B,IFERROR(MATCH($B241-Annex!$B$9/60,$B:$B),2)))))/Annex!$B$8)/1000,IF(Data!$B$2="",0,"-"))</f>
        <v>1.4377396427204447</v>
      </c>
      <c r="S241" s="50">
        <f>IFERROR((5.670373*10^-8*(U241+273.15)^4+((Annex!$B$5+Annex!$B$6)*(U241-V241)+Annex!$B$7*(U241-INDEX(U:U,IFERROR(MATCH($B241-Annex!$B$9/60,$B:$B),2)))/(60*($B241-INDEX($B:$B,IFERROR(MATCH($B241-Annex!$B$9/60,$B:$B),2)))))/Annex!$B$8)/1000,IF(Data!$B$2="",0,"-"))</f>
        <v>1.1576176933243474</v>
      </c>
      <c r="T241" s="20">
        <v>123.785</v>
      </c>
      <c r="U241" s="20">
        <v>117.65</v>
      </c>
      <c r="V241" s="20">
        <v>132.93700000000001</v>
      </c>
      <c r="W241" s="20">
        <v>690.58699999999999</v>
      </c>
      <c r="X241" s="20">
        <v>649.92399999999998</v>
      </c>
      <c r="Y241" s="20">
        <v>612.88300000000004</v>
      </c>
      <c r="Z241" s="20">
        <v>9.8999999999999993E+37</v>
      </c>
      <c r="AA241" s="20">
        <v>565.91099999999994</v>
      </c>
      <c r="AB241" s="20">
        <v>531.17899999999997</v>
      </c>
      <c r="AC241" s="20">
        <v>513.64800000000002</v>
      </c>
      <c r="AD241" s="20">
        <v>896.72299999999996</v>
      </c>
      <c r="AE241" s="20">
        <v>922.899</v>
      </c>
      <c r="AF241" s="20">
        <v>824.14</v>
      </c>
      <c r="AG241" s="20">
        <v>416.17</v>
      </c>
      <c r="AH241" s="20">
        <v>206.01300000000001</v>
      </c>
      <c r="AI241" s="20">
        <v>154.393</v>
      </c>
    </row>
    <row r="242" spans="1:35" x14ac:dyDescent="0.3">
      <c r="A242" s="5">
        <v>241</v>
      </c>
      <c r="B242" s="19">
        <v>22.151166668627411</v>
      </c>
      <c r="C242" s="20">
        <v>430.30837700000001</v>
      </c>
      <c r="D242" s="20">
        <v>418.057211</v>
      </c>
      <c r="E242" s="20">
        <v>747.66718000000003</v>
      </c>
      <c r="F242" s="49">
        <f>IFERROR(SUM(C242:E242),IF(Data!$B$2="",0,"-"))</f>
        <v>1596.032768</v>
      </c>
      <c r="G242" s="50">
        <f>IFERROR(F242-Annex!$B$10,IF(Data!$B$2="",0,"-"))</f>
        <v>289.87476800000013</v>
      </c>
      <c r="H242" s="50">
        <f>IFERROR(-14000*(G242-INDEX(G:G,IFERROR(MATCH($B242-Annex!$B$11/60,$B:$B),2)))/(60*($B242-INDEX($B:$B,IFERROR(MATCH($B242-Annex!$B$11/60,$B:$B),2)))),IF(Data!$B$2="",0,"-"))</f>
        <v>1344.9354553830019</v>
      </c>
      <c r="I242" s="50">
        <f>IFERROR(AVERAGE(INDEX(K:K,IFERROR(MATCH($B242-Annex!$B$4/60,$B:$B),2)):K242),IF(Data!$B$2="",0,"-"))</f>
        <v>11.923524494623337</v>
      </c>
      <c r="J242" s="50">
        <f>IFERROR(AVERAGE(INDEX(L:L,IFERROR(MATCH($B242-Annex!$B$4/60,$B:$B),2)):L242),IF(Data!$B$2="",0,"-"))</f>
        <v>30.267101574168787</v>
      </c>
      <c r="K242" s="50">
        <f>IFERROR((5.670373*10^-8*(M242+273.15)^4+((Annex!$B$5+Annex!$B$6)*(M242-O242)+Annex!$B$7*(M242-INDEX(M:M,IFERROR(MATCH($B242-Annex!$B$9/60,$B:$B),2)))/(60*($B242-INDEX($B:$B,IFERROR(MATCH($B242-Annex!$B$9/60,$B:$B),2)))))/Annex!$B$8)/1000,IF(Data!$B$2="",0,"-"))</f>
        <v>13.586233697479136</v>
      </c>
      <c r="L242" s="50">
        <f>IFERROR((5.670373*10^-8*(N242+273.15)^4+((Annex!$B$5+Annex!$B$6)*(N242-O242)+Annex!$B$7*(N242-INDEX(N:N,IFERROR(MATCH($B242-Annex!$B$9/60,$B:$B),2)))/(60*($B242-INDEX($B:$B,IFERROR(MATCH($B242-Annex!$B$9/60,$B:$B),2)))))/Annex!$B$8)/1000,IF(Data!$B$2="",0,"-"))</f>
        <v>33.684242805186287</v>
      </c>
      <c r="M242" s="20">
        <v>319.09199999999998</v>
      </c>
      <c r="N242" s="20">
        <v>445.26299999999998</v>
      </c>
      <c r="O242" s="20">
        <v>217.369</v>
      </c>
      <c r="P242" s="50">
        <f>IFERROR(AVERAGE(INDEX(R:R,IFERROR(MATCH($B242-Annex!$B$4/60,$B:$B),2)):R242),IF(Data!$B$2="",0,"-"))</f>
        <v>1.4544874559486451</v>
      </c>
      <c r="Q242" s="50">
        <f>IFERROR(AVERAGE(INDEX(S:S,IFERROR(MATCH($B242-Annex!$B$4/60,$B:$B),2)):S242),IF(Data!$B$2="",0,"-"))</f>
        <v>1.0715199421249799</v>
      </c>
      <c r="R242" s="50">
        <f>IFERROR((5.670373*10^-8*(T242+273.15)^4+((Annex!$B$5+Annex!$B$6)*(T242-V242)+Annex!$B$7*(T242-INDEX(T:T,IFERROR(MATCH($B242-Annex!$B$9/60,$B:$B),2)))/(60*($B242-INDEX($B:$B,IFERROR(MATCH($B242-Annex!$B$9/60,$B:$B),2)))))/Annex!$B$8)/1000,IF(Data!$B$2="",0,"-"))</f>
        <v>1.3256606123124299</v>
      </c>
      <c r="S242" s="50">
        <f>IFERROR((5.670373*10^-8*(U242+273.15)^4+((Annex!$B$5+Annex!$B$6)*(U242-V242)+Annex!$B$7*(U242-INDEX(U:U,IFERROR(MATCH($B242-Annex!$B$9/60,$B:$B),2)))/(60*($B242-INDEX($B:$B,IFERROR(MATCH($B242-Annex!$B$9/60,$B:$B),2)))))/Annex!$B$8)/1000,IF(Data!$B$2="",0,"-"))</f>
        <v>1.0269186148833163</v>
      </c>
      <c r="T242" s="20">
        <v>124.401</v>
      </c>
      <c r="U242" s="20">
        <v>118.38800000000001</v>
      </c>
      <c r="V242" s="20">
        <v>135.89099999999999</v>
      </c>
      <c r="W242" s="20">
        <v>694.69899999999996</v>
      </c>
      <c r="X242" s="20">
        <v>652.36500000000001</v>
      </c>
      <c r="Y242" s="20">
        <v>621.68499999999995</v>
      </c>
      <c r="Z242" s="20">
        <v>9.8999999999999993E+37</v>
      </c>
      <c r="AA242" s="20">
        <v>573.45100000000002</v>
      </c>
      <c r="AB242" s="20">
        <v>552.47900000000004</v>
      </c>
      <c r="AC242" s="20">
        <v>534.24</v>
      </c>
      <c r="AD242" s="20">
        <v>896.63099999999997</v>
      </c>
      <c r="AE242" s="20">
        <v>898.73</v>
      </c>
      <c r="AF242" s="20">
        <v>829.70899999999995</v>
      </c>
      <c r="AG242" s="20">
        <v>446.04300000000001</v>
      </c>
      <c r="AH242" s="20">
        <v>208.477</v>
      </c>
      <c r="AI242" s="20">
        <v>156.06200000000001</v>
      </c>
    </row>
    <row r="243" spans="1:35" x14ac:dyDescent="0.3">
      <c r="A243" s="5">
        <v>242</v>
      </c>
      <c r="B243" s="19">
        <v>22.235166665632278</v>
      </c>
      <c r="C243" s="20">
        <v>429.98301500000002</v>
      </c>
      <c r="D243" s="20">
        <v>417.85525200000001</v>
      </c>
      <c r="E243" s="20">
        <v>747.33039499999995</v>
      </c>
      <c r="F243" s="49">
        <f>IFERROR(SUM(C243:E243),IF(Data!$B$2="",0,"-"))</f>
        <v>1595.168662</v>
      </c>
      <c r="G243" s="50">
        <f>IFERROR(F243-Annex!$B$10,IF(Data!$B$2="",0,"-"))</f>
        <v>289.01066200000014</v>
      </c>
      <c r="H243" s="50">
        <f>IFERROR(-14000*(G243-INDEX(G:G,IFERROR(MATCH($B243-Annex!$B$11/60,$B:$B),2)))/(60*($B243-INDEX($B:$B,IFERROR(MATCH($B243-Annex!$B$11/60,$B:$B),2)))),IF(Data!$B$2="",0,"-"))</f>
        <v>1399.8970040108334</v>
      </c>
      <c r="I243" s="50">
        <f>IFERROR(AVERAGE(INDEX(K:K,IFERROR(MATCH($B243-Annex!$B$4/60,$B:$B),2)):K243),IF(Data!$B$2="",0,"-"))</f>
        <v>11.909074112177878</v>
      </c>
      <c r="J243" s="50">
        <f>IFERROR(AVERAGE(INDEX(L:L,IFERROR(MATCH($B243-Annex!$B$4/60,$B:$B),2)):L243),IF(Data!$B$2="",0,"-"))</f>
        <v>30.801531481428981</v>
      </c>
      <c r="K243" s="50">
        <f>IFERROR((5.670373*10^-8*(M243+273.15)^4+((Annex!$B$5+Annex!$B$6)*(M243-O243)+Annex!$B$7*(M243-INDEX(M:M,IFERROR(MATCH($B243-Annex!$B$9/60,$B:$B),2)))/(60*($B243-INDEX($B:$B,IFERROR(MATCH($B243-Annex!$B$9/60,$B:$B),2)))))/Annex!$B$8)/1000,IF(Data!$B$2="",0,"-"))</f>
        <v>10.970313609060161</v>
      </c>
      <c r="L243" s="50">
        <f>IFERROR((5.670373*10^-8*(N243+273.15)^4+((Annex!$B$5+Annex!$B$6)*(N243-O243)+Annex!$B$7*(N243-INDEX(N:N,IFERROR(MATCH($B243-Annex!$B$9/60,$B:$B),2)))/(60*($B243-INDEX($B:$B,IFERROR(MATCH($B243-Annex!$B$9/60,$B:$B),2)))))/Annex!$B$8)/1000,IF(Data!$B$2="",0,"-"))</f>
        <v>31.224550806446413</v>
      </c>
      <c r="M243" s="20">
        <v>320.22199999999998</v>
      </c>
      <c r="N243" s="20">
        <v>450.37700000000001</v>
      </c>
      <c r="O243" s="20">
        <v>268.37400000000002</v>
      </c>
      <c r="P243" s="50">
        <f>IFERROR(AVERAGE(INDEX(R:R,IFERROR(MATCH($B243-Annex!$B$4/60,$B:$B),2)):R243),IF(Data!$B$2="",0,"-"))</f>
        <v>1.4419914261651672</v>
      </c>
      <c r="Q243" s="50">
        <f>IFERROR(AVERAGE(INDEX(S:S,IFERROR(MATCH($B243-Annex!$B$4/60,$B:$B),2)):S243),IF(Data!$B$2="",0,"-"))</f>
        <v>1.0939836743465097</v>
      </c>
      <c r="R243" s="50">
        <f>IFERROR((5.670373*10^-8*(T243+273.15)^4+((Annex!$B$5+Annex!$B$6)*(T243-V243)+Annex!$B$7*(T243-INDEX(T:T,IFERROR(MATCH($B243-Annex!$B$9/60,$B:$B),2)))/(60*($B243-INDEX($B:$B,IFERROR(MATCH($B243-Annex!$B$9/60,$B:$B),2)))))/Annex!$B$8)/1000,IF(Data!$B$2="",0,"-"))</f>
        <v>1.3620417380576559</v>
      </c>
      <c r="S243" s="50">
        <f>IFERROR((5.670373*10^-8*(U243+273.15)^4+((Annex!$B$5+Annex!$B$6)*(U243-V243)+Annex!$B$7*(U243-INDEX(U:U,IFERROR(MATCH($B243-Annex!$B$9/60,$B:$B),2)))/(60*($B243-INDEX($B:$B,IFERROR(MATCH($B243-Annex!$B$9/60,$B:$B),2)))))/Annex!$B$8)/1000,IF(Data!$B$2="",0,"-"))</f>
        <v>1.1692772291820601</v>
      </c>
      <c r="T243" s="20">
        <v>124.89</v>
      </c>
      <c r="U243" s="20">
        <v>119.179</v>
      </c>
      <c r="V243" s="20">
        <v>135.637</v>
      </c>
      <c r="W243" s="20">
        <v>710.31100000000004</v>
      </c>
      <c r="X243" s="20">
        <v>667.44</v>
      </c>
      <c r="Y243" s="20">
        <v>618.22900000000004</v>
      </c>
      <c r="Z243" s="20">
        <v>9.8999999999999993E+37</v>
      </c>
      <c r="AA243" s="20">
        <v>571.22</v>
      </c>
      <c r="AB243" s="20">
        <v>553.98299999999995</v>
      </c>
      <c r="AC243" s="20">
        <v>547.31100000000004</v>
      </c>
      <c r="AD243" s="20">
        <v>900.64499999999998</v>
      </c>
      <c r="AE243" s="20">
        <v>900</v>
      </c>
      <c r="AF243" s="20">
        <v>831.63</v>
      </c>
      <c r="AG243" s="20">
        <v>468.81700000000001</v>
      </c>
      <c r="AH243" s="20">
        <v>210.22399999999999</v>
      </c>
      <c r="AI243" s="20">
        <v>156.92400000000001</v>
      </c>
    </row>
    <row r="244" spans="1:35" x14ac:dyDescent="0.3">
      <c r="A244" s="5">
        <v>243</v>
      </c>
      <c r="B244" s="19">
        <v>22.330000000074506</v>
      </c>
      <c r="C244" s="20">
        <v>430.018327</v>
      </c>
      <c r="D244" s="20">
        <v>417.73155200000002</v>
      </c>
      <c r="E244" s="20">
        <v>747.16368</v>
      </c>
      <c r="F244" s="49">
        <f>IFERROR(SUM(C244:E244),IF(Data!$B$2="",0,"-"))</f>
        <v>1594.9135590000001</v>
      </c>
      <c r="G244" s="50">
        <f>IFERROR(F244-Annex!$B$10,IF(Data!$B$2="",0,"-"))</f>
        <v>288.75555900000018</v>
      </c>
      <c r="H244" s="50">
        <f>IFERROR(-14000*(G244-INDEX(G:G,IFERROR(MATCH($B244-Annex!$B$11/60,$B:$B),2)))/(60*($B244-INDEX($B:$B,IFERROR(MATCH($B244-Annex!$B$11/60,$B:$B),2)))),IF(Data!$B$2="",0,"-"))</f>
        <v>1311.2614154704418</v>
      </c>
      <c r="I244" s="50">
        <f>IFERROR(AVERAGE(INDEX(K:K,IFERROR(MATCH($B244-Annex!$B$4/60,$B:$B),2)):K244),IF(Data!$B$2="",0,"-"))</f>
        <v>10.318658444821212</v>
      </c>
      <c r="J244" s="50">
        <f>IFERROR(AVERAGE(INDEX(L:L,IFERROR(MATCH($B244-Annex!$B$4/60,$B:$B),2)):L244),IF(Data!$B$2="",0,"-"))</f>
        <v>29.729271288094601</v>
      </c>
      <c r="K244" s="50">
        <f>IFERROR((5.670373*10^-8*(M244+273.15)^4+((Annex!$B$5+Annex!$B$6)*(M244-O244)+Annex!$B$7*(M244-INDEX(M:M,IFERROR(MATCH($B244-Annex!$B$9/60,$B:$B),2)))/(60*($B244-INDEX($B:$B,IFERROR(MATCH($B244-Annex!$B$9/60,$B:$B),2)))))/Annex!$B$8)/1000,IF(Data!$B$2="",0,"-"))</f>
        <v>0.54734662708835091</v>
      </c>
      <c r="L244" s="50">
        <f>IFERROR((5.670373*10^-8*(N244+273.15)^4+((Annex!$B$5+Annex!$B$6)*(N244-O244)+Annex!$B$7*(N244-INDEX(N:N,IFERROR(MATCH($B244-Annex!$B$9/60,$B:$B),2)))/(60*($B244-INDEX($B:$B,IFERROR(MATCH($B244-Annex!$B$9/60,$B:$B),2)))))/Annex!$B$8)/1000,IF(Data!$B$2="",0,"-"))</f>
        <v>21.027255281767232</v>
      </c>
      <c r="M244" s="20">
        <v>322.28899999999999</v>
      </c>
      <c r="N244" s="20">
        <v>456.58300000000003</v>
      </c>
      <c r="O244" s="20">
        <v>467.08499999999998</v>
      </c>
      <c r="P244" s="50">
        <f>IFERROR(AVERAGE(INDEX(R:R,IFERROR(MATCH($B244-Annex!$B$4/60,$B:$B),2)):R244),IF(Data!$B$2="",0,"-"))</f>
        <v>1.4486035000226338</v>
      </c>
      <c r="Q244" s="50">
        <f>IFERROR(AVERAGE(INDEX(S:S,IFERROR(MATCH($B244-Annex!$B$4/60,$B:$B),2)):S244),IF(Data!$B$2="",0,"-"))</f>
        <v>1.1436245675948238</v>
      </c>
      <c r="R244" s="50">
        <f>IFERROR((5.670373*10^-8*(T244+273.15)^4+((Annex!$B$5+Annex!$B$6)*(T244-V244)+Annex!$B$7*(T244-INDEX(T:T,IFERROR(MATCH($B244-Annex!$B$9/60,$B:$B),2)))/(60*($B244-INDEX($B:$B,IFERROR(MATCH($B244-Annex!$B$9/60,$B:$B),2)))))/Annex!$B$8)/1000,IF(Data!$B$2="",0,"-"))</f>
        <v>1.5520244896229822</v>
      </c>
      <c r="S244" s="50">
        <f>IFERROR((5.670373*10^-8*(U244+273.15)^4+((Annex!$B$5+Annex!$B$6)*(U244-V244)+Annex!$B$7*(U244-INDEX(U:U,IFERROR(MATCH($B244-Annex!$B$9/60,$B:$B),2)))/(60*($B244-INDEX($B:$B,IFERROR(MATCH($B244-Annex!$B$9/60,$B:$B),2)))))/Annex!$B$8)/1000,IF(Data!$B$2="",0,"-"))</f>
        <v>1.3557967974271568</v>
      </c>
      <c r="T244" s="20">
        <v>125.56100000000001</v>
      </c>
      <c r="U244" s="20">
        <v>119.953</v>
      </c>
      <c r="V244" s="20">
        <v>133.535</v>
      </c>
      <c r="W244" s="20">
        <v>709.48299999999995</v>
      </c>
      <c r="X244" s="20">
        <v>651.66700000000003</v>
      </c>
      <c r="Y244" s="20">
        <v>579.69500000000005</v>
      </c>
      <c r="Z244" s="20">
        <v>9.8999999999999993E+37</v>
      </c>
      <c r="AA244" s="20">
        <v>510.21800000000002</v>
      </c>
      <c r="AB244" s="20">
        <v>516.28099999999995</v>
      </c>
      <c r="AC244" s="20">
        <v>533.25400000000002</v>
      </c>
      <c r="AD244" s="20">
        <v>889.35199999999998</v>
      </c>
      <c r="AE244" s="20">
        <v>890.45299999999997</v>
      </c>
      <c r="AF244" s="20">
        <v>832.66399999999999</v>
      </c>
      <c r="AG244" s="20">
        <v>493.08499999999998</v>
      </c>
      <c r="AH244" s="20">
        <v>211.4</v>
      </c>
      <c r="AI244" s="20">
        <v>157.364</v>
      </c>
    </row>
    <row r="245" spans="1:35" x14ac:dyDescent="0.3">
      <c r="A245" s="5">
        <v>244</v>
      </c>
      <c r="B245" s="19">
        <v>22.424666670849547</v>
      </c>
      <c r="C245" s="20">
        <v>429.83841699999999</v>
      </c>
      <c r="D245" s="20">
        <v>417.49424599999998</v>
      </c>
      <c r="E245" s="20">
        <v>746.82436700000005</v>
      </c>
      <c r="F245" s="49">
        <f>IFERROR(SUM(C245:E245),IF(Data!$B$2="",0,"-"))</f>
        <v>1594.1570299999998</v>
      </c>
      <c r="G245" s="50">
        <f>IFERROR(F245-Annex!$B$10,IF(Data!$B$2="",0,"-"))</f>
        <v>287.99902999999995</v>
      </c>
      <c r="H245" s="50">
        <f>IFERROR(-14000*(G245-INDEX(G:G,IFERROR(MATCH($B245-Annex!$B$11/60,$B:$B),2)))/(60*($B245-INDEX($B:$B,IFERROR(MATCH($B245-Annex!$B$11/60,$B:$B),2)))),IF(Data!$B$2="",0,"-"))</f>
        <v>1406.3363400000046</v>
      </c>
      <c r="I245" s="50">
        <f>IFERROR(AVERAGE(INDEX(K:K,IFERROR(MATCH($B245-Annex!$B$4/60,$B:$B),2)):K245),IF(Data!$B$2="",0,"-"))</f>
        <v>9.761410741388536</v>
      </c>
      <c r="J245" s="50">
        <f>IFERROR(AVERAGE(INDEX(L:L,IFERROR(MATCH($B245-Annex!$B$4/60,$B:$B),2)):L245),IF(Data!$B$2="",0,"-"))</f>
        <v>29.613746312955648</v>
      </c>
      <c r="K245" s="50">
        <f>IFERROR((5.670373*10^-8*(M245+273.15)^4+((Annex!$B$5+Annex!$B$6)*(M245-O245)+Annex!$B$7*(M245-INDEX(M:M,IFERROR(MATCH($B245-Annex!$B$9/60,$B:$B),2)))/(60*($B245-INDEX($B:$B,IFERROR(MATCH($B245-Annex!$B$9/60,$B:$B),2)))))/Annex!$B$8)/1000,IF(Data!$B$2="",0,"-"))</f>
        <v>7.1670642938618894</v>
      </c>
      <c r="L245" s="50">
        <f>IFERROR((5.670373*10^-8*(N245+273.15)^4+((Annex!$B$5+Annex!$B$6)*(N245-O245)+Annex!$B$7*(N245-INDEX(N:N,IFERROR(MATCH($B245-Annex!$B$9/60,$B:$B),2)))/(60*($B245-INDEX($B:$B,IFERROR(MATCH($B245-Annex!$B$9/60,$B:$B),2)))))/Annex!$B$8)/1000,IF(Data!$B$2="",0,"-"))</f>
        <v>27.956491453205004</v>
      </c>
      <c r="M245" s="20">
        <v>327.33999999999997</v>
      </c>
      <c r="N245" s="20">
        <v>465.19600000000003</v>
      </c>
      <c r="O245" s="20">
        <v>389.428</v>
      </c>
      <c r="P245" s="50">
        <f>IFERROR(AVERAGE(INDEX(R:R,IFERROR(MATCH($B245-Annex!$B$4/60,$B:$B),2)):R245),IF(Data!$B$2="",0,"-"))</f>
        <v>1.4614526463903856</v>
      </c>
      <c r="Q245" s="50">
        <f>IFERROR(AVERAGE(INDEX(S:S,IFERROR(MATCH($B245-Annex!$B$4/60,$B:$B),2)):S245),IF(Data!$B$2="",0,"-"))</f>
        <v>1.1702927754073149</v>
      </c>
      <c r="R245" s="50">
        <f>IFERROR((5.670373*10^-8*(T245+273.15)^4+((Annex!$B$5+Annex!$B$6)*(T245-V245)+Annex!$B$7*(T245-INDEX(T:T,IFERROR(MATCH($B245-Annex!$B$9/60,$B:$B),2)))/(60*($B245-INDEX($B:$B,IFERROR(MATCH($B245-Annex!$B$9/60,$B:$B),2)))))/Annex!$B$8)/1000,IF(Data!$B$2="",0,"-"))</f>
        <v>1.6272929373941516</v>
      </c>
      <c r="S245" s="50">
        <f>IFERROR((5.670373*10^-8*(U245+273.15)^4+((Annex!$B$5+Annex!$B$6)*(U245-V245)+Annex!$B$7*(U245-INDEX(U:U,IFERROR(MATCH($B245-Annex!$B$9/60,$B:$B),2)))/(60*($B245-INDEX($B:$B,IFERROR(MATCH($B245-Annex!$B$9/60,$B:$B),2)))))/Annex!$B$8)/1000,IF(Data!$B$2="",0,"-"))</f>
        <v>1.248652078402205</v>
      </c>
      <c r="T245" s="20">
        <v>126.286</v>
      </c>
      <c r="U245" s="20">
        <v>120.619</v>
      </c>
      <c r="V245" s="20">
        <v>134.477</v>
      </c>
      <c r="W245" s="20">
        <v>706.57600000000002</v>
      </c>
      <c r="X245" s="20">
        <v>654.77499999999998</v>
      </c>
      <c r="Y245" s="20">
        <v>596.46799999999996</v>
      </c>
      <c r="Z245" s="20">
        <v>9.8999999999999993E+37</v>
      </c>
      <c r="AA245" s="20">
        <v>561.12199999999996</v>
      </c>
      <c r="AB245" s="20">
        <v>566.15300000000002</v>
      </c>
      <c r="AC245" s="20">
        <v>572.48199999999997</v>
      </c>
      <c r="AD245" s="20">
        <v>879.07799999999997</v>
      </c>
      <c r="AE245" s="20">
        <v>885.49800000000005</v>
      </c>
      <c r="AF245" s="20">
        <v>833.09900000000005</v>
      </c>
      <c r="AG245" s="20">
        <v>510.66800000000001</v>
      </c>
      <c r="AH245" s="20">
        <v>213.203</v>
      </c>
      <c r="AI245" s="20">
        <v>158.63</v>
      </c>
    </row>
    <row r="246" spans="1:35" x14ac:dyDescent="0.3">
      <c r="A246" s="5">
        <v>245</v>
      </c>
      <c r="B246" s="19">
        <v>22.515666667604819</v>
      </c>
      <c r="C246" s="20">
        <v>429.59124100000002</v>
      </c>
      <c r="D246" s="20">
        <v>417.40167500000001</v>
      </c>
      <c r="E246" s="20">
        <v>746.51957400000003</v>
      </c>
      <c r="F246" s="49">
        <f>IFERROR(SUM(C246:E246),IF(Data!$B$2="",0,"-"))</f>
        <v>1593.5124900000001</v>
      </c>
      <c r="G246" s="50">
        <f>IFERROR(F246-Annex!$B$10,IF(Data!$B$2="",0,"-"))</f>
        <v>287.35449000000017</v>
      </c>
      <c r="H246" s="50">
        <f>IFERROR(-14000*(G246-INDEX(G:G,IFERROR(MATCH($B246-Annex!$B$11/60,$B:$B),2)))/(60*($B246-INDEX($B:$B,IFERROR(MATCH($B246-Annex!$B$11/60,$B:$B),2)))),IF(Data!$B$2="",0,"-"))</f>
        <v>1407.5370180937887</v>
      </c>
      <c r="I246" s="50">
        <f>IFERROR(AVERAGE(INDEX(K:K,IFERROR(MATCH($B246-Annex!$B$4/60,$B:$B),2)):K246),IF(Data!$B$2="",0,"-"))</f>
        <v>9.4264752977995325</v>
      </c>
      <c r="J246" s="50">
        <f>IFERROR(AVERAGE(INDEX(L:L,IFERROR(MATCH($B246-Annex!$B$4/60,$B:$B),2)):L246),IF(Data!$B$2="",0,"-"))</f>
        <v>29.555307787422212</v>
      </c>
      <c r="K246" s="50">
        <f>IFERROR((5.670373*10^-8*(M246+273.15)^4+((Annex!$B$5+Annex!$B$6)*(M246-O246)+Annex!$B$7*(M246-INDEX(M:M,IFERROR(MATCH($B246-Annex!$B$9/60,$B:$B),2)))/(60*($B246-INDEX($B:$B,IFERROR(MATCH($B246-Annex!$B$9/60,$B:$B),2)))))/Annex!$B$8)/1000,IF(Data!$B$2="",0,"-"))</f>
        <v>8.7708951060909897</v>
      </c>
      <c r="L246" s="50">
        <f>IFERROR((5.670373*10^-8*(N246+273.15)^4+((Annex!$B$5+Annex!$B$6)*(N246-O246)+Annex!$B$7*(N246-INDEX(N:N,IFERROR(MATCH($B246-Annex!$B$9/60,$B:$B),2)))/(60*($B246-INDEX($B:$B,IFERROR(MATCH($B246-Annex!$B$9/60,$B:$B),2)))))/Annex!$B$8)/1000,IF(Data!$B$2="",0,"-"))</f>
        <v>29.290670964705654</v>
      </c>
      <c r="M246" s="20">
        <v>332.298</v>
      </c>
      <c r="N246" s="20">
        <v>472.40300000000002</v>
      </c>
      <c r="O246" s="20">
        <v>395.68400000000003</v>
      </c>
      <c r="P246" s="50">
        <f>IFERROR(AVERAGE(INDEX(R:R,IFERROR(MATCH($B246-Annex!$B$4/60,$B:$B),2)):R246),IF(Data!$B$2="",0,"-"))</f>
        <v>1.4796030007381591</v>
      </c>
      <c r="Q246" s="50">
        <f>IFERROR(AVERAGE(INDEX(S:S,IFERROR(MATCH($B246-Annex!$B$4/60,$B:$B),2)):S246),IF(Data!$B$2="",0,"-"))</f>
        <v>1.1836460624728056</v>
      </c>
      <c r="R246" s="50">
        <f>IFERROR((5.670373*10^-8*(T246+273.15)^4+((Annex!$B$5+Annex!$B$6)*(T246-V246)+Annex!$B$7*(T246-INDEX(T:T,IFERROR(MATCH($B246-Annex!$B$9/60,$B:$B),2)))/(60*($B246-INDEX($B:$B,IFERROR(MATCH($B246-Annex!$B$9/60,$B:$B),2)))))/Annex!$B$8)/1000,IF(Data!$B$2="",0,"-"))</f>
        <v>1.6302343599754148</v>
      </c>
      <c r="S246" s="50">
        <f>IFERROR((5.670373*10^-8*(U246+273.15)^4+((Annex!$B$5+Annex!$B$6)*(U246-V246)+Annex!$B$7*(U246-INDEX(U:U,IFERROR(MATCH($B246-Annex!$B$9/60,$B:$B),2)))/(60*($B246-INDEX($B:$B,IFERROR(MATCH($B246-Annex!$B$9/60,$B:$B),2)))))/Annex!$B$8)/1000,IF(Data!$B$2="",0,"-"))</f>
        <v>1.2192637564618745</v>
      </c>
      <c r="T246" s="20">
        <v>127.029</v>
      </c>
      <c r="U246" s="20">
        <v>121.392</v>
      </c>
      <c r="V246" s="20">
        <v>136.19900000000001</v>
      </c>
      <c r="W246" s="20">
        <v>707.42200000000003</v>
      </c>
      <c r="X246" s="20">
        <v>660.30899999999997</v>
      </c>
      <c r="Y246" s="20">
        <v>601.43899999999996</v>
      </c>
      <c r="Z246" s="20">
        <v>9.8999999999999993E+37</v>
      </c>
      <c r="AA246" s="20">
        <v>563.17999999999995</v>
      </c>
      <c r="AB246" s="20">
        <v>559.48</v>
      </c>
      <c r="AC246" s="20">
        <v>573.76199999999994</v>
      </c>
      <c r="AD246" s="20">
        <v>870.05799999999999</v>
      </c>
      <c r="AE246" s="20">
        <v>883.33199999999999</v>
      </c>
      <c r="AF246" s="20">
        <v>831.03200000000004</v>
      </c>
      <c r="AG246" s="20">
        <v>516.73099999999999</v>
      </c>
      <c r="AH246" s="20">
        <v>214.453</v>
      </c>
      <c r="AI246" s="20">
        <v>161.45500000000001</v>
      </c>
    </row>
    <row r="247" spans="1:35" x14ac:dyDescent="0.3">
      <c r="A247" s="5">
        <v>246</v>
      </c>
      <c r="B247" s="19">
        <v>22.610166674712673</v>
      </c>
      <c r="C247" s="20">
        <v>429.404605</v>
      </c>
      <c r="D247" s="20">
        <v>417.29059599999999</v>
      </c>
      <c r="E247" s="20">
        <v>746.38065099999994</v>
      </c>
      <c r="F247" s="49">
        <f>IFERROR(SUM(C247:E247),IF(Data!$B$2="",0,"-"))</f>
        <v>1593.0758519999999</v>
      </c>
      <c r="G247" s="50">
        <f>IFERROR(F247-Annex!$B$10,IF(Data!$B$2="",0,"-"))</f>
        <v>286.91785200000004</v>
      </c>
      <c r="H247" s="50">
        <f>IFERROR(-14000*(G247-INDEX(G:G,IFERROR(MATCH($B247-Annex!$B$11/60,$B:$B),2)))/(60*($B247-INDEX($B:$B,IFERROR(MATCH($B247-Annex!$B$11/60,$B:$B),2)))),IF(Data!$B$2="",0,"-"))</f>
        <v>1415.7575869690795</v>
      </c>
      <c r="I247" s="50">
        <f>IFERROR(AVERAGE(INDEX(K:K,IFERROR(MATCH($B247-Annex!$B$4/60,$B:$B),2)):K247),IF(Data!$B$2="",0,"-"))</f>
        <v>8.8072602530621875</v>
      </c>
      <c r="J247" s="50">
        <f>IFERROR(AVERAGE(INDEX(L:L,IFERROR(MATCH($B247-Annex!$B$4/60,$B:$B),2)):L247),IF(Data!$B$2="",0,"-"))</f>
        <v>29.260603352172989</v>
      </c>
      <c r="K247" s="50">
        <f>IFERROR((5.670373*10^-8*(M247+273.15)^4+((Annex!$B$5+Annex!$B$6)*(M247-O247)+Annex!$B$7*(M247-INDEX(M:M,IFERROR(MATCH($B247-Annex!$B$9/60,$B:$B),2)))/(60*($B247-INDEX($B:$B,IFERROR(MATCH($B247-Annex!$B$9/60,$B:$B),2)))))/Annex!$B$8)/1000,IF(Data!$B$2="",0,"-"))</f>
        <v>7.4643312703537052</v>
      </c>
      <c r="L247" s="50">
        <f>IFERROR((5.670373*10^-8*(N247+273.15)^4+((Annex!$B$5+Annex!$B$6)*(N247-O247)+Annex!$B$7*(N247-INDEX(N:N,IFERROR(MATCH($B247-Annex!$B$9/60,$B:$B),2)))/(60*($B247-INDEX($B:$B,IFERROR(MATCH($B247-Annex!$B$9/60,$B:$B),2)))))/Annex!$B$8)/1000,IF(Data!$B$2="",0,"-"))</f>
        <v>28.861472944008884</v>
      </c>
      <c r="M247" s="20">
        <v>336.298</v>
      </c>
      <c r="N247" s="20">
        <v>480.21499999999997</v>
      </c>
      <c r="O247" s="20">
        <v>417.78899999999999</v>
      </c>
      <c r="P247" s="50">
        <f>IFERROR(AVERAGE(INDEX(R:R,IFERROR(MATCH($B247-Annex!$B$4/60,$B:$B),2)):R247),IF(Data!$B$2="",0,"-"))</f>
        <v>1.5073236138058461</v>
      </c>
      <c r="Q247" s="50">
        <f>IFERROR(AVERAGE(INDEX(S:S,IFERROR(MATCH($B247-Annex!$B$4/60,$B:$B),2)):S247),IF(Data!$B$2="",0,"-"))</f>
        <v>1.2038533006771153</v>
      </c>
      <c r="R247" s="50">
        <f>IFERROR((5.670373*10^-8*(T247+273.15)^4+((Annex!$B$5+Annex!$B$6)*(T247-V247)+Annex!$B$7*(T247-INDEX(T:T,IFERROR(MATCH($B247-Annex!$B$9/60,$B:$B),2)))/(60*($B247-INDEX($B:$B,IFERROR(MATCH($B247-Annex!$B$9/60,$B:$B),2)))))/Annex!$B$8)/1000,IF(Data!$B$2="",0,"-"))</f>
        <v>1.6162715165578434</v>
      </c>
      <c r="S247" s="50">
        <f>IFERROR((5.670373*10^-8*(U247+273.15)^4+((Annex!$B$5+Annex!$B$6)*(U247-V247)+Annex!$B$7*(U247-INDEX(U:U,IFERROR(MATCH($B247-Annex!$B$9/60,$B:$B),2)))/(60*($B247-INDEX($B:$B,IFERROR(MATCH($B247-Annex!$B$9/60,$B:$B),2)))))/Annex!$B$8)/1000,IF(Data!$B$2="",0,"-"))</f>
        <v>1.2494469350588473</v>
      </c>
      <c r="T247" s="20">
        <v>127.80800000000001</v>
      </c>
      <c r="U247" s="20">
        <v>122.202</v>
      </c>
      <c r="V247" s="20">
        <v>137.892</v>
      </c>
      <c r="W247" s="20">
        <v>721.25400000000002</v>
      </c>
      <c r="X247" s="20">
        <v>679.72799999999995</v>
      </c>
      <c r="Y247" s="20">
        <v>625.95699999999999</v>
      </c>
      <c r="Z247" s="20">
        <v>9.8999999999999993E+37</v>
      </c>
      <c r="AA247" s="20">
        <v>568.28</v>
      </c>
      <c r="AB247" s="20">
        <v>555.279</v>
      </c>
      <c r="AC247" s="20">
        <v>556.64499999999998</v>
      </c>
      <c r="AD247" s="20">
        <v>861.75</v>
      </c>
      <c r="AE247" s="20">
        <v>872.91200000000003</v>
      </c>
      <c r="AF247" s="20">
        <v>832.35500000000002</v>
      </c>
      <c r="AG247" s="20">
        <v>535.67499999999995</v>
      </c>
      <c r="AH247" s="20">
        <v>217.07599999999999</v>
      </c>
      <c r="AI247" s="20">
        <v>163.65899999999999</v>
      </c>
    </row>
    <row r="248" spans="1:35" x14ac:dyDescent="0.3">
      <c r="A248" s="5">
        <v>247</v>
      </c>
      <c r="B248" s="19">
        <v>22.697333333780989</v>
      </c>
      <c r="C248" s="20">
        <v>429.24487499999998</v>
      </c>
      <c r="D248" s="20">
        <v>417.17951699999998</v>
      </c>
      <c r="E248" s="20">
        <v>746.08512199999996</v>
      </c>
      <c r="F248" s="49">
        <f>IFERROR(SUM(C248:E248),IF(Data!$B$2="",0,"-"))</f>
        <v>1592.5095139999999</v>
      </c>
      <c r="G248" s="50">
        <f>IFERROR(F248-Annex!$B$10,IF(Data!$B$2="",0,"-"))</f>
        <v>286.35151399999995</v>
      </c>
      <c r="H248" s="50">
        <f>IFERROR(-14000*(G248-INDEX(G:G,IFERROR(MATCH($B248-Annex!$B$11/60,$B:$B),2)))/(60*($B248-INDEX($B:$B,IFERROR(MATCH($B248-Annex!$B$11/60,$B:$B),2)))),IF(Data!$B$2="",0,"-"))</f>
        <v>1442.3192323375674</v>
      </c>
      <c r="I248" s="50">
        <f>IFERROR(AVERAGE(INDEX(K:K,IFERROR(MATCH($B248-Annex!$B$4/60,$B:$B),2)):K248),IF(Data!$B$2="",0,"-"))</f>
        <v>7.5631118708540175</v>
      </c>
      <c r="J248" s="50">
        <f>IFERROR(AVERAGE(INDEX(L:L,IFERROR(MATCH($B248-Annex!$B$4/60,$B:$B),2)):L248),IF(Data!$B$2="",0,"-"))</f>
        <v>28.505352861973957</v>
      </c>
      <c r="K248" s="50">
        <f>IFERROR((5.670373*10^-8*(M248+273.15)^4+((Annex!$B$5+Annex!$B$6)*(M248-O248)+Annex!$B$7*(M248-INDEX(M:M,IFERROR(MATCH($B248-Annex!$B$9/60,$B:$B),2)))/(60*($B248-INDEX($B:$B,IFERROR(MATCH($B248-Annex!$B$9/60,$B:$B),2)))))/Annex!$B$8)/1000,IF(Data!$B$2="",0,"-"))</f>
        <v>4.4355984920438969</v>
      </c>
      <c r="L248" s="50">
        <f>IFERROR((5.670373*10^-8*(N248+273.15)^4+((Annex!$B$5+Annex!$B$6)*(N248-O248)+Annex!$B$7*(N248-INDEX(N:N,IFERROR(MATCH($B248-Annex!$B$9/60,$B:$B),2)))/(60*($B248-INDEX($B:$B,IFERROR(MATCH($B248-Annex!$B$9/60,$B:$B),2)))))/Annex!$B$8)/1000,IF(Data!$B$2="",0,"-"))</f>
        <v>27.492785778498227</v>
      </c>
      <c r="M248" s="20">
        <v>339.64699999999999</v>
      </c>
      <c r="N248" s="20">
        <v>487.53500000000003</v>
      </c>
      <c r="O248" s="20">
        <v>465.87200000000001</v>
      </c>
      <c r="P248" s="50">
        <f>IFERROR(AVERAGE(INDEX(R:R,IFERROR(MATCH($B248-Annex!$B$4/60,$B:$B),2)):R248),IF(Data!$B$2="",0,"-"))</f>
        <v>1.5100541605318103</v>
      </c>
      <c r="Q248" s="50">
        <f>IFERROR(AVERAGE(INDEX(S:S,IFERROR(MATCH($B248-Annex!$B$4/60,$B:$B),2)):S248),IF(Data!$B$2="",0,"-"))</f>
        <v>1.2118142803013221</v>
      </c>
      <c r="R248" s="50">
        <f>IFERROR((5.670373*10^-8*(T248+273.15)^4+((Annex!$B$5+Annex!$B$6)*(T248-V248)+Annex!$B$7*(T248-INDEX(T:T,IFERROR(MATCH($B248-Annex!$B$9/60,$B:$B),2)))/(60*($B248-INDEX($B:$B,IFERROR(MATCH($B248-Annex!$B$9/60,$B:$B),2)))))/Annex!$B$8)/1000,IF(Data!$B$2="",0,"-"))</f>
        <v>1.4568534698021944</v>
      </c>
      <c r="S248" s="50">
        <f>IFERROR((5.670373*10^-8*(U248+273.15)^4+((Annex!$B$5+Annex!$B$6)*(U248-V248)+Annex!$B$7*(U248-INDEX(U:U,IFERROR(MATCH($B248-Annex!$B$9/60,$B:$B),2)))/(60*($B248-INDEX($B:$B,IFERROR(MATCH($B248-Annex!$B$9/60,$B:$B),2)))))/Annex!$B$8)/1000,IF(Data!$B$2="",0,"-"))</f>
        <v>1.2133445506937961</v>
      </c>
      <c r="T248" s="20">
        <v>128.279</v>
      </c>
      <c r="U248" s="20">
        <v>122.922</v>
      </c>
      <c r="V248" s="20">
        <v>139.26</v>
      </c>
      <c r="W248" s="20">
        <v>702.36500000000001</v>
      </c>
      <c r="X248" s="20">
        <v>666.95</v>
      </c>
      <c r="Y248" s="20">
        <v>610.54200000000003</v>
      </c>
      <c r="Z248" s="20">
        <v>9.8999999999999993E+37</v>
      </c>
      <c r="AA248" s="20">
        <v>542.24599999999998</v>
      </c>
      <c r="AB248" s="20">
        <v>535.71</v>
      </c>
      <c r="AC248" s="20">
        <v>560.41399999999999</v>
      </c>
      <c r="AD248" s="20">
        <v>840.548</v>
      </c>
      <c r="AE248" s="20">
        <v>866.49199999999996</v>
      </c>
      <c r="AF248" s="20">
        <v>833.80499999999995</v>
      </c>
      <c r="AG248" s="20">
        <v>551.56299999999999</v>
      </c>
      <c r="AH248" s="20">
        <v>219.05500000000001</v>
      </c>
      <c r="AI248" s="20">
        <v>163.494</v>
      </c>
    </row>
    <row r="249" spans="1:35" x14ac:dyDescent="0.3">
      <c r="A249" s="5">
        <v>248</v>
      </c>
      <c r="B249" s="19">
        <v>22.781166667118669</v>
      </c>
      <c r="C249" s="20">
        <v>429.16920199999998</v>
      </c>
      <c r="D249" s="20">
        <v>417.01542899999998</v>
      </c>
      <c r="E249" s="20">
        <v>745.84684000000004</v>
      </c>
      <c r="F249" s="49">
        <f>IFERROR(SUM(C249:E249),IF(Data!$B$2="",0,"-"))</f>
        <v>1592.031471</v>
      </c>
      <c r="G249" s="50">
        <f>IFERROR(F249-Annex!$B$10,IF(Data!$B$2="",0,"-"))</f>
        <v>285.87347100000011</v>
      </c>
      <c r="H249" s="50">
        <f>IFERROR(-14000*(G249-INDEX(G:G,IFERROR(MATCH($B249-Annex!$B$11/60,$B:$B),2)))/(60*($B249-INDEX($B:$B,IFERROR(MATCH($B249-Annex!$B$11/60,$B:$B),2)))),IF(Data!$B$2="",0,"-"))</f>
        <v>1448.1697889579307</v>
      </c>
      <c r="I249" s="50">
        <f>IFERROR(AVERAGE(INDEX(K:K,IFERROR(MATCH($B249-Annex!$B$4/60,$B:$B),2)):K249),IF(Data!$B$2="",0,"-"))</f>
        <v>5.6926560201546268</v>
      </c>
      <c r="J249" s="50">
        <f>IFERROR(AVERAGE(INDEX(L:L,IFERROR(MATCH($B249-Annex!$B$4/60,$B:$B),2)):L249),IF(Data!$B$2="",0,"-"))</f>
        <v>27.290654827714217</v>
      </c>
      <c r="K249" s="50">
        <f>IFERROR((5.670373*10^-8*(M249+273.15)^4+((Annex!$B$5+Annex!$B$6)*(M249-O249)+Annex!$B$7*(M249-INDEX(M:M,IFERROR(MATCH($B249-Annex!$B$9/60,$B:$B),2)))/(60*($B249-INDEX($B:$B,IFERROR(MATCH($B249-Annex!$B$9/60,$B:$B),2)))))/Annex!$B$8)/1000,IF(Data!$B$2="",0,"-"))</f>
        <v>0.49304274258339775</v>
      </c>
      <c r="L249" s="50">
        <f>IFERROR((5.670373*10^-8*(N249+273.15)^4+((Annex!$B$5+Annex!$B$6)*(N249-O249)+Annex!$B$7*(N249-INDEX(N:N,IFERROR(MATCH($B249-Annex!$B$9/60,$B:$B),2)))/(60*($B249-INDEX($B:$B,IFERROR(MATCH($B249-Annex!$B$9/60,$B:$B),2)))))/Annex!$B$8)/1000,IF(Data!$B$2="",0,"-"))</f>
        <v>25.181356565368144</v>
      </c>
      <c r="M249" s="20">
        <v>343.065</v>
      </c>
      <c r="N249" s="20">
        <v>495.70499999999998</v>
      </c>
      <c r="O249" s="20">
        <v>541.20899999999995</v>
      </c>
      <c r="P249" s="50">
        <f>IFERROR(AVERAGE(INDEX(R:R,IFERROR(MATCH($B249-Annex!$B$4/60,$B:$B),2)):R249),IF(Data!$B$2="",0,"-"))</f>
        <v>1.5207194912850281</v>
      </c>
      <c r="Q249" s="50">
        <f>IFERROR(AVERAGE(INDEX(S:S,IFERROR(MATCH($B249-Annex!$B$4/60,$B:$B),2)):S249),IF(Data!$B$2="",0,"-"))</f>
        <v>1.2453044049252819</v>
      </c>
      <c r="R249" s="50">
        <f>IFERROR((5.670373*10^-8*(T249+273.15)^4+((Annex!$B$5+Annex!$B$6)*(T249-V249)+Annex!$B$7*(T249-INDEX(T:T,IFERROR(MATCH($B249-Annex!$B$9/60,$B:$B),2)))/(60*($B249-INDEX($B:$B,IFERROR(MATCH($B249-Annex!$B$9/60,$B:$B),2)))))/Annex!$B$8)/1000,IF(Data!$B$2="",0,"-"))</f>
        <v>1.4003179275849555</v>
      </c>
      <c r="S249" s="50">
        <f>IFERROR((5.670373*10^-8*(U249+273.15)^4+((Annex!$B$5+Annex!$B$6)*(U249-V249)+Annex!$B$7*(U249-INDEX(U:U,IFERROR(MATCH($B249-Annex!$B$9/60,$B:$B),2)))/(60*($B249-INDEX($B:$B,IFERROR(MATCH($B249-Annex!$B$9/60,$B:$B),2)))))/Annex!$B$8)/1000,IF(Data!$B$2="",0,"-"))</f>
        <v>1.2613494872510338</v>
      </c>
      <c r="T249" s="20">
        <v>128.89500000000001</v>
      </c>
      <c r="U249" s="20">
        <v>123.73099999999999</v>
      </c>
      <c r="V249" s="20">
        <v>140.227</v>
      </c>
      <c r="W249" s="20">
        <v>664.16800000000001</v>
      </c>
      <c r="X249" s="20">
        <v>648.39099999999996</v>
      </c>
      <c r="Y249" s="20">
        <v>597.14400000000001</v>
      </c>
      <c r="Z249" s="20">
        <v>9.8999999999999993E+37</v>
      </c>
      <c r="AA249" s="20">
        <v>557.33699999999999</v>
      </c>
      <c r="AB249" s="20">
        <v>544.21600000000001</v>
      </c>
      <c r="AC249" s="20">
        <v>551.39</v>
      </c>
      <c r="AD249" s="20">
        <v>871.1</v>
      </c>
      <c r="AE249" s="20">
        <v>864.34</v>
      </c>
      <c r="AF249" s="20">
        <v>833.71500000000003</v>
      </c>
      <c r="AG249" s="20">
        <v>553.101</v>
      </c>
      <c r="AH249" s="20">
        <v>220.923</v>
      </c>
      <c r="AI249" s="20">
        <v>164.02699999999999</v>
      </c>
    </row>
    <row r="250" spans="1:35" x14ac:dyDescent="0.3">
      <c r="A250" s="5">
        <v>249</v>
      </c>
      <c r="B250" s="19">
        <v>22.875666674226522</v>
      </c>
      <c r="C250" s="20">
        <v>428.91866800000003</v>
      </c>
      <c r="D250" s="20">
        <v>416.87489199999999</v>
      </c>
      <c r="E250" s="20">
        <v>745.39554099999998</v>
      </c>
      <c r="F250" s="49">
        <f>IFERROR(SUM(C250:E250),IF(Data!$B$2="",0,"-"))</f>
        <v>1591.1891009999999</v>
      </c>
      <c r="G250" s="50">
        <f>IFERROR(F250-Annex!$B$10,IF(Data!$B$2="",0,"-"))</f>
        <v>285.03110100000004</v>
      </c>
      <c r="H250" s="50">
        <f>IFERROR(-14000*(G250-INDEX(G:G,IFERROR(MATCH($B250-Annex!$B$11/60,$B:$B),2)))/(60*($B250-INDEX($B:$B,IFERROR(MATCH($B250-Annex!$B$11/60,$B:$B),2)))),IF(Data!$B$2="",0,"-"))</f>
        <v>1473.3727312351332</v>
      </c>
      <c r="I250" s="50">
        <f>IFERROR(AVERAGE(INDEX(K:K,IFERROR(MATCH($B250-Annex!$B$4/60,$B:$B),2)):K250),IF(Data!$B$2="",0,"-"))</f>
        <v>4.1055115949746552</v>
      </c>
      <c r="J250" s="50">
        <f>IFERROR(AVERAGE(INDEX(L:L,IFERROR(MATCH($B250-Annex!$B$4/60,$B:$B),2)):L250),IF(Data!$B$2="",0,"-"))</f>
        <v>26.608481718139803</v>
      </c>
      <c r="K250" s="50">
        <f>IFERROR((5.670373*10^-8*(M250+273.15)^4+((Annex!$B$5+Annex!$B$6)*(M250-O250)+Annex!$B$7*(M250-INDEX(M:M,IFERROR(MATCH($B250-Annex!$B$9/60,$B:$B),2)))/(60*($B250-INDEX($B:$B,IFERROR(MATCH($B250-Annex!$B$9/60,$B:$B),2)))))/Annex!$B$8)/1000,IF(Data!$B$2="",0,"-"))</f>
        <v>-0.13969736719964385</v>
      </c>
      <c r="L250" s="50">
        <f>IFERROR((5.670373*10^-8*(N250+273.15)^4+((Annex!$B$5+Annex!$B$6)*(N250-O250)+Annex!$B$7*(N250-INDEX(N:N,IFERROR(MATCH($B250-Annex!$B$9/60,$B:$B),2)))/(60*($B250-INDEX($B:$B,IFERROR(MATCH($B250-Annex!$B$9/60,$B:$B),2)))))/Annex!$B$8)/1000,IF(Data!$B$2="",0,"-"))</f>
        <v>26.449339039425496</v>
      </c>
      <c r="M250" s="20">
        <v>347.46199999999999</v>
      </c>
      <c r="N250" s="20">
        <v>505.93900000000002</v>
      </c>
      <c r="O250" s="20">
        <v>567.65800000000002</v>
      </c>
      <c r="P250" s="50">
        <f>IFERROR(AVERAGE(INDEX(R:R,IFERROR(MATCH($B250-Annex!$B$4/60,$B:$B),2)):R250),IF(Data!$B$2="",0,"-"))</f>
        <v>1.5546516588338959</v>
      </c>
      <c r="Q250" s="50">
        <f>IFERROR(AVERAGE(INDEX(S:S,IFERROR(MATCH($B250-Annex!$B$4/60,$B:$B),2)):S250),IF(Data!$B$2="",0,"-"))</f>
        <v>1.2767382289961742</v>
      </c>
      <c r="R250" s="50">
        <f>IFERROR((5.670373*10^-8*(T250+273.15)^4+((Annex!$B$5+Annex!$B$6)*(T250-V250)+Annex!$B$7*(T250-INDEX(T:T,IFERROR(MATCH($B250-Annex!$B$9/60,$B:$B),2)))/(60*($B250-INDEX($B:$B,IFERROR(MATCH($B250-Annex!$B$9/60,$B:$B),2)))))/Annex!$B$8)/1000,IF(Data!$B$2="",0,"-"))</f>
        <v>1.5995669108997297</v>
      </c>
      <c r="S250" s="50">
        <f>IFERROR((5.670373*10^-8*(U250+273.15)^4+((Annex!$B$5+Annex!$B$6)*(U250-V250)+Annex!$B$7*(U250-INDEX(U:U,IFERROR(MATCH($B250-Annex!$B$9/60,$B:$B),2)))/(60*($B250-INDEX($B:$B,IFERROR(MATCH($B250-Annex!$B$9/60,$B:$B),2)))))/Annex!$B$8)/1000,IF(Data!$B$2="",0,"-"))</f>
        <v>1.389313997678306</v>
      </c>
      <c r="T250" s="20">
        <v>129.63800000000001</v>
      </c>
      <c r="U250" s="20">
        <v>124.58199999999999</v>
      </c>
      <c r="V250" s="20">
        <v>139.589</v>
      </c>
      <c r="W250" s="20">
        <v>665.02499999999998</v>
      </c>
      <c r="X250" s="20">
        <v>663.173</v>
      </c>
      <c r="Y250" s="20">
        <v>634.18200000000002</v>
      </c>
      <c r="Z250" s="20">
        <v>9.8999999999999993E+37</v>
      </c>
      <c r="AA250" s="20">
        <v>586.53</v>
      </c>
      <c r="AB250" s="20">
        <v>582.13400000000001</v>
      </c>
      <c r="AC250" s="20">
        <v>582.13400000000001</v>
      </c>
      <c r="AD250" s="20">
        <v>849.85400000000004</v>
      </c>
      <c r="AE250" s="20">
        <v>852.94500000000005</v>
      </c>
      <c r="AF250" s="20">
        <v>835.43700000000001</v>
      </c>
      <c r="AG250" s="20">
        <v>564.96</v>
      </c>
      <c r="AH250" s="20">
        <v>223.04900000000001</v>
      </c>
      <c r="AI250" s="20">
        <v>165.13200000000001</v>
      </c>
    </row>
    <row r="251" spans="1:35" x14ac:dyDescent="0.3">
      <c r="A251" s="5">
        <v>250</v>
      </c>
      <c r="B251" s="19">
        <v>22.97000000718981</v>
      </c>
      <c r="C251" s="20">
        <v>428.637879</v>
      </c>
      <c r="D251" s="20">
        <v>416.60812800000002</v>
      </c>
      <c r="E251" s="20">
        <v>745.14295000000004</v>
      </c>
      <c r="F251" s="49">
        <f>IFERROR(SUM(C251:E251),IF(Data!$B$2="",0,"-"))</f>
        <v>1590.3889570000001</v>
      </c>
      <c r="G251" s="50">
        <f>IFERROR(F251-Annex!$B$10,IF(Data!$B$2="",0,"-"))</f>
        <v>284.23095700000022</v>
      </c>
      <c r="H251" s="50">
        <f>IFERROR(-14000*(G251-INDEX(G:G,IFERROR(MATCH($B251-Annex!$B$11/60,$B:$B),2)))/(60*($B251-INDEX($B:$B,IFERROR(MATCH($B251-Annex!$B$11/60,$B:$B),2)))),IF(Data!$B$2="",0,"-"))</f>
        <v>1571.3446222223802</v>
      </c>
      <c r="I251" s="50">
        <f>IFERROR(AVERAGE(INDEX(K:K,IFERROR(MATCH($B251-Annex!$B$4/60,$B:$B),2)):K251),IF(Data!$B$2="",0,"-"))</f>
        <v>4.0437688166391776</v>
      </c>
      <c r="J251" s="50">
        <f>IFERROR(AVERAGE(INDEX(L:L,IFERROR(MATCH($B251-Annex!$B$4/60,$B:$B),2)):L251),IF(Data!$B$2="",0,"-"))</f>
        <v>27.579406845547972</v>
      </c>
      <c r="K251" s="50">
        <f>IFERROR((5.670373*10^-8*(M251+273.15)^4+((Annex!$B$5+Annex!$B$6)*(M251-O251)+Annex!$B$7*(M251-INDEX(M:M,IFERROR(MATCH($B251-Annex!$B$9/60,$B:$B),2)))/(60*($B251-INDEX($B:$B,IFERROR(MATCH($B251-Annex!$B$9/60,$B:$B),2)))))/Annex!$B$8)/1000,IF(Data!$B$2="",0,"-"))</f>
        <v>0.11514717874000599</v>
      </c>
      <c r="L251" s="50">
        <f>IFERROR((5.670373*10^-8*(N251+273.15)^4+((Annex!$B$5+Annex!$B$6)*(N251-O251)+Annex!$B$7*(N251-INDEX(N:N,IFERROR(MATCH($B251-Annex!$B$9/60,$B:$B),2)))/(60*($B251-INDEX($B:$B,IFERROR(MATCH($B251-Annex!$B$9/60,$B:$B),2)))))/Annex!$B$8)/1000,IF(Data!$B$2="",0,"-"))</f>
        <v>27.823731173624395</v>
      </c>
      <c r="M251" s="20">
        <v>353.072</v>
      </c>
      <c r="N251" s="20">
        <v>516.80100000000004</v>
      </c>
      <c r="O251" s="20">
        <v>588.48500000000001</v>
      </c>
      <c r="P251" s="50">
        <f>IFERROR(AVERAGE(INDEX(R:R,IFERROR(MATCH($B251-Annex!$B$4/60,$B:$B),2)):R251),IF(Data!$B$2="",0,"-"))</f>
        <v>1.5782800197074793</v>
      </c>
      <c r="Q251" s="50">
        <f>IFERROR(AVERAGE(INDEX(S:S,IFERROR(MATCH($B251-Annex!$B$4/60,$B:$B),2)):S251),IF(Data!$B$2="",0,"-"))</f>
        <v>1.2774036111733571</v>
      </c>
      <c r="R251" s="50">
        <f>IFERROR((5.670373*10^-8*(T251+273.15)^4+((Annex!$B$5+Annex!$B$6)*(T251-V251)+Annex!$B$7*(T251-INDEX(T:T,IFERROR(MATCH($B251-Annex!$B$9/60,$B:$B),2)))/(60*($B251-INDEX($B:$B,IFERROR(MATCH($B251-Annex!$B$9/60,$B:$B),2)))))/Annex!$B$8)/1000,IF(Data!$B$2="",0,"-"))</f>
        <v>1.7174230157380659</v>
      </c>
      <c r="S251" s="50">
        <f>IFERROR((5.670373*10^-8*(U251+273.15)^4+((Annex!$B$5+Annex!$B$6)*(U251-V251)+Annex!$B$7*(U251-INDEX(U:U,IFERROR(MATCH($B251-Annex!$B$9/60,$B:$B),2)))/(60*($B251-INDEX($B:$B,IFERROR(MATCH($B251-Annex!$B$9/60,$B:$B),2)))))/Annex!$B$8)/1000,IF(Data!$B$2="",0,"-"))</f>
        <v>1.3604544726674388</v>
      </c>
      <c r="T251" s="20">
        <v>130.50800000000001</v>
      </c>
      <c r="U251" s="20">
        <v>125.361</v>
      </c>
      <c r="V251" s="20">
        <v>140.02699999999999</v>
      </c>
      <c r="W251" s="20">
        <v>674.71799999999996</v>
      </c>
      <c r="X251" s="20">
        <v>672.32100000000003</v>
      </c>
      <c r="Y251" s="20">
        <v>634.37300000000005</v>
      </c>
      <c r="Z251" s="20">
        <v>9.8999999999999993E+37</v>
      </c>
      <c r="AA251" s="20">
        <v>568.03800000000001</v>
      </c>
      <c r="AB251" s="20">
        <v>557.11199999999997</v>
      </c>
      <c r="AC251" s="20">
        <v>574.40200000000004</v>
      </c>
      <c r="AD251" s="20">
        <v>852.49099999999999</v>
      </c>
      <c r="AE251" s="20">
        <v>848.92700000000002</v>
      </c>
      <c r="AF251" s="20">
        <v>834.22199999999998</v>
      </c>
      <c r="AG251" s="20">
        <v>564.71799999999996</v>
      </c>
      <c r="AH251" s="20">
        <v>225.357</v>
      </c>
      <c r="AI251" s="20">
        <v>166.32900000000001</v>
      </c>
    </row>
    <row r="252" spans="1:35" x14ac:dyDescent="0.3">
      <c r="A252" s="5">
        <v>251</v>
      </c>
      <c r="B252" s="19">
        <v>23.064500003820285</v>
      </c>
      <c r="C252" s="20">
        <v>428.488223</v>
      </c>
      <c r="D252" s="20">
        <v>416.42383100000001</v>
      </c>
      <c r="E252" s="20">
        <v>745.09663899999998</v>
      </c>
      <c r="F252" s="49">
        <f>IFERROR(SUM(C252:E252),IF(Data!$B$2="",0,"-"))</f>
        <v>1590.008693</v>
      </c>
      <c r="G252" s="50">
        <f>IFERROR(F252-Annex!$B$10,IF(Data!$B$2="",0,"-"))</f>
        <v>283.85069300000009</v>
      </c>
      <c r="H252" s="50">
        <f>IFERROR(-14000*(G252-INDEX(G:G,IFERROR(MATCH($B252-Annex!$B$11/60,$B:$B),2)))/(60*($B252-INDEX($B:$B,IFERROR(MATCH($B252-Annex!$B$11/60,$B:$B),2)))),IF(Data!$B$2="",0,"-"))</f>
        <v>1505.5679727002146</v>
      </c>
      <c r="I252" s="50">
        <f>IFERROR(AVERAGE(INDEX(K:K,IFERROR(MATCH($B252-Annex!$B$4/60,$B:$B),2)):K252),IF(Data!$B$2="",0,"-"))</f>
        <v>3.640448063860017</v>
      </c>
      <c r="J252" s="50">
        <f>IFERROR(AVERAGE(INDEX(L:L,IFERROR(MATCH($B252-Annex!$B$4/60,$B:$B),2)):L252),IF(Data!$B$2="",0,"-"))</f>
        <v>28.334116948575765</v>
      </c>
      <c r="K252" s="50">
        <f>IFERROR((5.670373*10^-8*(M252+273.15)^4+((Annex!$B$5+Annex!$B$6)*(M252-O252)+Annex!$B$7*(M252-INDEX(M:M,IFERROR(MATCH($B252-Annex!$B$9/60,$B:$B),2)))/(60*($B252-INDEX($B:$B,IFERROR(MATCH($B252-Annex!$B$9/60,$B:$B),2)))))/Annex!$B$8)/1000,IF(Data!$B$2="",0,"-"))</f>
        <v>4.3438190244077681</v>
      </c>
      <c r="L252" s="50">
        <f>IFERROR((5.670373*10^-8*(N252+273.15)^4+((Annex!$B$5+Annex!$B$6)*(N252-O252)+Annex!$B$7*(N252-INDEX(N:N,IFERROR(MATCH($B252-Annex!$B$9/60,$B:$B),2)))/(60*($B252-INDEX($B:$B,IFERROR(MATCH($B252-Annex!$B$9/60,$B:$B),2)))))/Annex!$B$8)/1000,IF(Data!$B$2="",0,"-"))</f>
        <v>33.239462174399549</v>
      </c>
      <c r="M252" s="20">
        <v>359.15</v>
      </c>
      <c r="N252" s="20">
        <v>528.46400000000006</v>
      </c>
      <c r="O252" s="20">
        <v>539.34100000000001</v>
      </c>
      <c r="P252" s="50">
        <f>IFERROR(AVERAGE(INDEX(R:R,IFERROR(MATCH($B252-Annex!$B$4/60,$B:$B),2)):R252),IF(Data!$B$2="",0,"-"))</f>
        <v>1.599767382898426</v>
      </c>
      <c r="Q252" s="50">
        <f>IFERROR(AVERAGE(INDEX(S:S,IFERROR(MATCH($B252-Annex!$B$4/60,$B:$B),2)):S252),IF(Data!$B$2="",0,"-"))</f>
        <v>1.2906477325608494</v>
      </c>
      <c r="R252" s="50">
        <f>IFERROR((5.670373*10^-8*(T252+273.15)^4+((Annex!$B$5+Annex!$B$6)*(T252-V252)+Annex!$B$7*(T252-INDEX(T:T,IFERROR(MATCH($B252-Annex!$B$9/60,$B:$B),2)))/(60*($B252-INDEX($B:$B,IFERROR(MATCH($B252-Annex!$B$9/60,$B:$B),2)))))/Annex!$B$8)/1000,IF(Data!$B$2="",0,"-"))</f>
        <v>1.7777044797307791</v>
      </c>
      <c r="S252" s="50">
        <f>IFERROR((5.670373*10^-8*(U252+273.15)^4+((Annex!$B$5+Annex!$B$6)*(U252-V252)+Annex!$B$7*(U252-INDEX(U:U,IFERROR(MATCH($B252-Annex!$B$9/60,$B:$B),2)))/(60*($B252-INDEX($B:$B,IFERROR(MATCH($B252-Annex!$B$9/60,$B:$B),2)))))/Annex!$B$8)/1000,IF(Data!$B$2="",0,"-"))</f>
        <v>1.3413609281146497</v>
      </c>
      <c r="T252" s="20">
        <v>131.37799999999999</v>
      </c>
      <c r="U252" s="20">
        <v>126.17700000000001</v>
      </c>
      <c r="V252" s="20">
        <v>141.10300000000001</v>
      </c>
      <c r="W252" s="20">
        <v>671.79600000000005</v>
      </c>
      <c r="X252" s="20">
        <v>674.19299999999998</v>
      </c>
      <c r="Y252" s="20">
        <v>634.51300000000003</v>
      </c>
      <c r="Z252" s="20">
        <v>9.8999999999999993E+37</v>
      </c>
      <c r="AA252" s="20">
        <v>574.64400000000001</v>
      </c>
      <c r="AB252" s="20">
        <v>559.947</v>
      </c>
      <c r="AC252" s="20">
        <v>576.529</v>
      </c>
      <c r="AD252" s="20">
        <v>852.43600000000004</v>
      </c>
      <c r="AE252" s="20">
        <v>854.27300000000002</v>
      </c>
      <c r="AF252" s="20">
        <v>833.28</v>
      </c>
      <c r="AG252" s="20">
        <v>564.07799999999997</v>
      </c>
      <c r="AH252" s="20">
        <v>228.03200000000001</v>
      </c>
      <c r="AI252" s="20">
        <v>167.85599999999999</v>
      </c>
    </row>
    <row r="253" spans="1:35" x14ac:dyDescent="0.3">
      <c r="A253" s="5">
        <v>252</v>
      </c>
      <c r="B253" s="19">
        <v>23.15849999897182</v>
      </c>
      <c r="C253" s="20">
        <v>428.30495500000001</v>
      </c>
      <c r="D253" s="20">
        <v>416.31780400000002</v>
      </c>
      <c r="E253" s="20">
        <v>744.54599199999996</v>
      </c>
      <c r="F253" s="49">
        <f>IFERROR(SUM(C253:E253),IF(Data!$B$2="",0,"-"))</f>
        <v>1589.1687510000002</v>
      </c>
      <c r="G253" s="50">
        <f>IFERROR(F253-Annex!$B$10,IF(Data!$B$2="",0,"-"))</f>
        <v>283.01075100000025</v>
      </c>
      <c r="H253" s="50">
        <f>IFERROR(-14000*(G253-INDEX(G:G,IFERROR(MATCH($B253-Annex!$B$11/60,$B:$B),2)))/(60*($B253-INDEX($B:$B,IFERROR(MATCH($B253-Annex!$B$11/60,$B:$B),2)))),IF(Data!$B$2="",0,"-"))</f>
        <v>1589.9443793039659</v>
      </c>
      <c r="I253" s="50">
        <f>IFERROR(AVERAGE(INDEX(K:K,IFERROR(MATCH($B253-Annex!$B$4/60,$B:$B),2)):K253),IF(Data!$B$2="",0,"-"))</f>
        <v>2.6574494702971085</v>
      </c>
      <c r="J253" s="50">
        <f>IFERROR(AVERAGE(INDEX(L:L,IFERROR(MATCH($B253-Annex!$B$4/60,$B:$B),2)):L253),IF(Data!$B$2="",0,"-"))</f>
        <v>28.676085114889194</v>
      </c>
      <c r="K253" s="50">
        <f>IFERROR((5.670373*10^-8*(M253+273.15)^4+((Annex!$B$5+Annex!$B$6)*(M253-O253)+Annex!$B$7*(M253-INDEX(M:M,IFERROR(MATCH($B253-Annex!$B$9/60,$B:$B),2)))/(60*($B253-INDEX($B:$B,IFERROR(MATCH($B253-Annex!$B$9/60,$B:$B),2)))))/Annex!$B$8)/1000,IF(Data!$B$2="",0,"-"))</f>
        <v>1.8899049511506245</v>
      </c>
      <c r="L253" s="50">
        <f>IFERROR((5.670373*10^-8*(N253+273.15)^4+((Annex!$B$5+Annex!$B$6)*(N253-O253)+Annex!$B$7*(N253-INDEX(N:N,IFERROR(MATCH($B253-Annex!$B$9/60,$B:$B),2)))/(60*($B253-INDEX($B:$B,IFERROR(MATCH($B253-Annex!$B$9/60,$B:$B),2)))))/Annex!$B$8)/1000,IF(Data!$B$2="",0,"-"))</f>
        <v>31.684448128899682</v>
      </c>
      <c r="M253" s="20">
        <v>364.71499999999997</v>
      </c>
      <c r="N253" s="20">
        <v>538.702</v>
      </c>
      <c r="O253" s="20">
        <v>594.07799999999997</v>
      </c>
      <c r="P253" s="50">
        <f>IFERROR(AVERAGE(INDEX(R:R,IFERROR(MATCH($B253-Annex!$B$4/60,$B:$B),2)):R253),IF(Data!$B$2="",0,"-"))</f>
        <v>1.6268489434765681</v>
      </c>
      <c r="Q253" s="50">
        <f>IFERROR(AVERAGE(INDEX(S:S,IFERROR(MATCH($B253-Annex!$B$4/60,$B:$B),2)):S253),IF(Data!$B$2="",0,"-"))</f>
        <v>1.3172951166849651</v>
      </c>
      <c r="R253" s="50">
        <f>IFERROR((5.670373*10^-8*(T253+273.15)^4+((Annex!$B$5+Annex!$B$6)*(T253-V253)+Annex!$B$7*(T253-INDEX(T:T,IFERROR(MATCH($B253-Annex!$B$9/60,$B:$B),2)))/(60*($B253-INDEX($B:$B,IFERROR(MATCH($B253-Annex!$B$9/60,$B:$B),2)))))/Annex!$B$8)/1000,IF(Data!$B$2="",0,"-"))</f>
        <v>1.8198052840224077</v>
      </c>
      <c r="S253" s="50">
        <f>IFERROR((5.670373*10^-8*(U253+273.15)^4+((Annex!$B$5+Annex!$B$6)*(U253-V253)+Annex!$B$7*(U253-INDEX(U:U,IFERROR(MATCH($B253-Annex!$B$9/60,$B:$B),2)))/(60*($B253-INDEX($B:$B,IFERROR(MATCH($B253-Annex!$B$9/60,$B:$B),2)))))/Annex!$B$8)/1000,IF(Data!$B$2="",0,"-"))</f>
        <v>1.4057954453306842</v>
      </c>
      <c r="T253" s="20">
        <v>132.30199999999999</v>
      </c>
      <c r="U253" s="20">
        <v>127.065</v>
      </c>
      <c r="V253" s="20">
        <v>141.99700000000001</v>
      </c>
      <c r="W253" s="20">
        <v>655.24599999999998</v>
      </c>
      <c r="X253" s="20">
        <v>656.11900000000003</v>
      </c>
      <c r="Y253" s="20">
        <v>612.74400000000003</v>
      </c>
      <c r="Z253" s="20">
        <v>9.8999999999999993E+37</v>
      </c>
      <c r="AA253" s="20">
        <v>571.42700000000002</v>
      </c>
      <c r="AB253" s="20">
        <v>554.74300000000005</v>
      </c>
      <c r="AC253" s="20">
        <v>571.6</v>
      </c>
      <c r="AD253" s="20">
        <v>861.44</v>
      </c>
      <c r="AE253" s="20">
        <v>852.81799999999998</v>
      </c>
      <c r="AF253" s="20">
        <v>832.827</v>
      </c>
      <c r="AG253" s="20">
        <v>575.54300000000001</v>
      </c>
      <c r="AH253" s="20">
        <v>229.78399999999999</v>
      </c>
      <c r="AI253" s="20">
        <v>168.298</v>
      </c>
    </row>
    <row r="254" spans="1:35" x14ac:dyDescent="0.3">
      <c r="A254" s="5">
        <v>253</v>
      </c>
      <c r="B254" s="19">
        <v>23.252666668267921</v>
      </c>
      <c r="C254" s="20">
        <v>428.05525499999999</v>
      </c>
      <c r="D254" s="20">
        <v>416.08723199999997</v>
      </c>
      <c r="E254" s="20">
        <v>744.35823000000005</v>
      </c>
      <c r="F254" s="49">
        <f>IFERROR(SUM(C254:E254),IF(Data!$B$2="",0,"-"))</f>
        <v>1588.5007169999999</v>
      </c>
      <c r="G254" s="50">
        <f>IFERROR(F254-Annex!$B$10,IF(Data!$B$2="",0,"-"))</f>
        <v>282.34271699999999</v>
      </c>
      <c r="H254" s="50">
        <f>IFERROR(-14000*(G254-INDEX(G:G,IFERROR(MATCH($B254-Annex!$B$11/60,$B:$B),2)))/(60*($B254-INDEX($B:$B,IFERROR(MATCH($B254-Annex!$B$11/60,$B:$B),2)))),IF(Data!$B$2="",0,"-"))</f>
        <v>1529.094672533877</v>
      </c>
      <c r="I254" s="50">
        <f>IFERROR(AVERAGE(INDEX(K:K,IFERROR(MATCH($B254-Annex!$B$4/60,$B:$B),2)):K254),IF(Data!$B$2="",0,"-"))</f>
        <v>1.8790462426495103</v>
      </c>
      <c r="J254" s="50">
        <f>IFERROR(AVERAGE(INDEX(L:L,IFERROR(MATCH($B254-Annex!$B$4/60,$B:$B),2)):L254),IF(Data!$B$2="",0,"-"))</f>
        <v>29.36093022422639</v>
      </c>
      <c r="K254" s="50">
        <f>IFERROR((5.670373*10^-8*(M254+273.15)^4+((Annex!$B$5+Annex!$B$6)*(M254-O254)+Annex!$B$7*(M254-INDEX(M:M,IFERROR(MATCH($B254-Annex!$B$9/60,$B:$B),2)))/(60*($B254-INDEX($B:$B,IFERROR(MATCH($B254-Annex!$B$9/60,$B:$B),2)))))/Annex!$B$8)/1000,IF(Data!$B$2="",0,"-"))</f>
        <v>2.0155086768205228</v>
      </c>
      <c r="L254" s="50">
        <f>IFERROR((5.670373*10^-8*(N254+273.15)^4+((Annex!$B$5+Annex!$B$6)*(N254-O254)+Annex!$B$7*(N254-INDEX(N:N,IFERROR(MATCH($B254-Annex!$B$9/60,$B:$B),2)))/(60*($B254-INDEX($B:$B,IFERROR(MATCH($B254-Annex!$B$9/60,$B:$B),2)))))/Annex!$B$8)/1000,IF(Data!$B$2="",0,"-"))</f>
        <v>33.655388709369255</v>
      </c>
      <c r="M254" s="20">
        <v>370.27499999999998</v>
      </c>
      <c r="N254" s="20">
        <v>550.57799999999997</v>
      </c>
      <c r="O254" s="20">
        <v>599.18799999999999</v>
      </c>
      <c r="P254" s="50">
        <f>IFERROR(AVERAGE(INDEX(R:R,IFERROR(MATCH($B254-Annex!$B$4/60,$B:$B),2)):R254),IF(Data!$B$2="",0,"-"))</f>
        <v>1.6416717072041185</v>
      </c>
      <c r="Q254" s="50">
        <f>IFERROR(AVERAGE(INDEX(S:S,IFERROR(MATCH($B254-Annex!$B$4/60,$B:$B),2)):S254),IF(Data!$B$2="",0,"-"))</f>
        <v>1.3386178157235673</v>
      </c>
      <c r="R254" s="50">
        <f>IFERROR((5.670373*10^-8*(T254+273.15)^4+((Annex!$B$5+Annex!$B$6)*(T254-V254)+Annex!$B$7*(T254-INDEX(T:T,IFERROR(MATCH($B254-Annex!$B$9/60,$B:$B),2)))/(60*($B254-INDEX($B:$B,IFERROR(MATCH($B254-Annex!$B$9/60,$B:$B),2)))))/Annex!$B$8)/1000,IF(Data!$B$2="",0,"-"))</f>
        <v>1.7200308626506966</v>
      </c>
      <c r="S254" s="50">
        <f>IFERROR((5.670373*10^-8*(U254+273.15)^4+((Annex!$B$5+Annex!$B$6)*(U254-V254)+Annex!$B$7*(U254-INDEX(U:U,IFERROR(MATCH($B254-Annex!$B$9/60,$B:$B),2)))/(60*($B254-INDEX($B:$B,IFERROR(MATCH($B254-Annex!$B$9/60,$B:$B),2)))))/Annex!$B$8)/1000,IF(Data!$B$2="",0,"-"))</f>
        <v>1.3987058283290612</v>
      </c>
      <c r="T254" s="20">
        <v>133.00899999999999</v>
      </c>
      <c r="U254" s="20">
        <v>127.899</v>
      </c>
      <c r="V254" s="20">
        <v>143.34700000000001</v>
      </c>
      <c r="W254" s="20">
        <v>654.00599999999997</v>
      </c>
      <c r="X254" s="20">
        <v>658.89499999999998</v>
      </c>
      <c r="Y254" s="20">
        <v>629.52099999999996</v>
      </c>
      <c r="Z254" s="20">
        <v>9.8999999999999993E+37</v>
      </c>
      <c r="AA254" s="20">
        <v>568.43600000000004</v>
      </c>
      <c r="AB254" s="20">
        <v>540.34400000000005</v>
      </c>
      <c r="AC254" s="20">
        <v>532.66600000000005</v>
      </c>
      <c r="AD254" s="20">
        <v>861.58600000000001</v>
      </c>
      <c r="AE254" s="20">
        <v>854.54600000000005</v>
      </c>
      <c r="AF254" s="20">
        <v>831.95699999999999</v>
      </c>
      <c r="AG254" s="20">
        <v>579.19299999999998</v>
      </c>
      <c r="AH254" s="20">
        <v>232.136</v>
      </c>
      <c r="AI254" s="20">
        <v>169.80799999999999</v>
      </c>
    </row>
    <row r="255" spans="1:35" x14ac:dyDescent="0.3">
      <c r="A255" s="5">
        <v>254</v>
      </c>
      <c r="B255" s="19">
        <v>23.336833339417353</v>
      </c>
      <c r="C255" s="20">
        <v>427.892157</v>
      </c>
      <c r="D255" s="20">
        <v>415.954273</v>
      </c>
      <c r="E255" s="20">
        <v>744.26140899999996</v>
      </c>
      <c r="F255" s="49">
        <f>IFERROR(SUM(C255:E255),IF(Data!$B$2="",0,"-"))</f>
        <v>1588.107839</v>
      </c>
      <c r="G255" s="50">
        <f>IFERROR(F255-Annex!$B$10,IF(Data!$B$2="",0,"-"))</f>
        <v>281.94983900000011</v>
      </c>
      <c r="H255" s="50">
        <f>IFERROR(-14000*(G255-INDEX(G:G,IFERROR(MATCH($B255-Annex!$B$11/60,$B:$B),2)))/(60*($B255-INDEX($B:$B,IFERROR(MATCH($B255-Annex!$B$11/60,$B:$B),2)))),IF(Data!$B$2="",0,"-"))</f>
        <v>1577.2236290564483</v>
      </c>
      <c r="I255" s="50">
        <f>IFERROR(AVERAGE(INDEX(K:K,IFERROR(MATCH($B255-Annex!$B$4/60,$B:$B),2)):K255),IF(Data!$B$2="",0,"-"))</f>
        <v>2.0544965093928971</v>
      </c>
      <c r="J255" s="50">
        <f>IFERROR(AVERAGE(INDEX(L:L,IFERROR(MATCH($B255-Annex!$B$4/60,$B:$B),2)):L255),IF(Data!$B$2="",0,"-"))</f>
        <v>31.043716766696914</v>
      </c>
      <c r="K255" s="50">
        <f>IFERROR((5.670373*10^-8*(M255+273.15)^4+((Annex!$B$5+Annex!$B$6)*(M255-O255)+Annex!$B$7*(M255-INDEX(M:M,IFERROR(MATCH($B255-Annex!$B$9/60,$B:$B),2)))/(60*($B255-INDEX($B:$B,IFERROR(MATCH($B255-Annex!$B$9/60,$B:$B),2)))))/Annex!$B$8)/1000,IF(Data!$B$2="",0,"-"))</f>
        <v>5.6637503592476053</v>
      </c>
      <c r="L255" s="50">
        <f>IFERROR((5.670373*10^-8*(N255+273.15)^4+((Annex!$B$5+Annex!$B$6)*(N255-O255)+Annex!$B$7*(N255-INDEX(N:N,IFERROR(MATCH($B255-Annex!$B$9/60,$B:$B),2)))/(60*($B255-INDEX($B:$B,IFERROR(MATCH($B255-Annex!$B$9/60,$B:$B),2)))))/Annex!$B$8)/1000,IF(Data!$B$2="",0,"-"))</f>
        <v>39.272291575791897</v>
      </c>
      <c r="M255" s="20">
        <v>374.95400000000001</v>
      </c>
      <c r="N255" s="20">
        <v>560.673</v>
      </c>
      <c r="O255" s="20">
        <v>541.43299999999999</v>
      </c>
      <c r="P255" s="50">
        <f>IFERROR(AVERAGE(INDEX(R:R,IFERROR(MATCH($B255-Annex!$B$4/60,$B:$B),2)):R255),IF(Data!$B$2="",0,"-"))</f>
        <v>1.6589435166260407</v>
      </c>
      <c r="Q255" s="50">
        <f>IFERROR(AVERAGE(INDEX(S:S,IFERROR(MATCH($B255-Annex!$B$4/60,$B:$B),2)):S255),IF(Data!$B$2="",0,"-"))</f>
        <v>1.3562446268384538</v>
      </c>
      <c r="R255" s="50">
        <f>IFERROR((5.670373*10^-8*(T255+273.15)^4+((Annex!$B$5+Annex!$B$6)*(T255-V255)+Annex!$B$7*(T255-INDEX(T:T,IFERROR(MATCH($B255-Annex!$B$9/60,$B:$B),2)))/(60*($B255-INDEX($B:$B,IFERROR(MATCH($B255-Annex!$B$9/60,$B:$B),2)))))/Annex!$B$8)/1000,IF(Data!$B$2="",0,"-"))</f>
        <v>1.5777561357556487</v>
      </c>
      <c r="S255" s="50">
        <f>IFERROR((5.670373*10^-8*(U255+273.15)^4+((Annex!$B$5+Annex!$B$6)*(U255-V255)+Annex!$B$7*(U255-INDEX(U:U,IFERROR(MATCH($B255-Annex!$B$9/60,$B:$B),2)))/(60*($B255-INDEX($B:$B,IFERROR(MATCH($B255-Annex!$B$9/60,$B:$B),2)))))/Annex!$B$8)/1000,IF(Data!$B$2="",0,"-"))</f>
        <v>1.3367322284980028</v>
      </c>
      <c r="T255" s="20">
        <v>133.625</v>
      </c>
      <c r="U255" s="20">
        <v>128.62299999999999</v>
      </c>
      <c r="V255" s="20">
        <v>144.71600000000001</v>
      </c>
      <c r="W255" s="20">
        <v>671.13099999999997</v>
      </c>
      <c r="X255" s="20">
        <v>677.30799999999999</v>
      </c>
      <c r="Y255" s="20">
        <v>647.851</v>
      </c>
      <c r="Z255" s="20">
        <v>9.8999999999999993E+37</v>
      </c>
      <c r="AA255" s="20">
        <v>571.08199999999999</v>
      </c>
      <c r="AB255" s="20">
        <v>548.62400000000002</v>
      </c>
      <c r="AC255" s="20">
        <v>544.38900000000001</v>
      </c>
      <c r="AD255" s="20">
        <v>856.75300000000004</v>
      </c>
      <c r="AE255" s="20">
        <v>857.13599999999997</v>
      </c>
      <c r="AF255" s="20">
        <v>830.18</v>
      </c>
      <c r="AG255" s="20">
        <v>580.66399999999999</v>
      </c>
      <c r="AH255" s="20">
        <v>233.358</v>
      </c>
      <c r="AI255" s="20">
        <v>170.91200000000001</v>
      </c>
    </row>
    <row r="256" spans="1:35" x14ac:dyDescent="0.3">
      <c r="A256" s="5">
        <v>255</v>
      </c>
      <c r="B256" s="19">
        <v>23.432000001193956</v>
      </c>
      <c r="C256" s="20">
        <v>427.72737899999998</v>
      </c>
      <c r="D256" s="20">
        <v>415.80280599999998</v>
      </c>
      <c r="E256" s="20">
        <v>743.74358900000004</v>
      </c>
      <c r="F256" s="49">
        <f>IFERROR(SUM(C256:E256),IF(Data!$B$2="",0,"-"))</f>
        <v>1587.273774</v>
      </c>
      <c r="G256" s="50">
        <f>IFERROR(F256-Annex!$B$10,IF(Data!$B$2="",0,"-"))</f>
        <v>281.1157740000001</v>
      </c>
      <c r="H256" s="50">
        <f>IFERROR(-14000*(G256-INDEX(G:G,IFERROR(MATCH($B256-Annex!$B$11/60,$B:$B),2)))/(60*($B256-INDEX($B:$B,IFERROR(MATCH($B256-Annex!$B$11/60,$B:$B),2)))),IF(Data!$B$2="",0,"-"))</f>
        <v>1594.4007989068575</v>
      </c>
      <c r="I256" s="50">
        <f>IFERROR(AVERAGE(INDEX(K:K,IFERROR(MATCH($B256-Annex!$B$4/60,$B:$B),2)):K256),IF(Data!$B$2="",0,"-"))</f>
        <v>2.2111705327700824</v>
      </c>
      <c r="J256" s="50">
        <f>IFERROR(AVERAGE(INDEX(L:L,IFERROR(MATCH($B256-Annex!$B$4/60,$B:$B),2)):L256),IF(Data!$B$2="",0,"-"))</f>
        <v>32.477693586588501</v>
      </c>
      <c r="K256" s="50">
        <f>IFERROR((5.670373*10^-8*(M256+273.15)^4+((Annex!$B$5+Annex!$B$6)*(M256-O256)+Annex!$B$7*(M256-INDEX(M:M,IFERROR(MATCH($B256-Annex!$B$9/60,$B:$B),2)))/(60*($B256-INDEX($B:$B,IFERROR(MATCH($B256-Annex!$B$9/60,$B:$B),2)))))/Annex!$B$8)/1000,IF(Data!$B$2="",0,"-"))</f>
        <v>1.5897609062236935</v>
      </c>
      <c r="L256" s="50">
        <f>IFERROR((5.670373*10^-8*(N256+273.15)^4+((Annex!$B$5+Annex!$B$6)*(N256-O256)+Annex!$B$7*(N256-INDEX(N:N,IFERROR(MATCH($B256-Annex!$B$9/60,$B:$B),2)))/(60*($B256-INDEX($B:$B,IFERROR(MATCH($B256-Annex!$B$9/60,$B:$B),2)))))/Annex!$B$8)/1000,IF(Data!$B$2="",0,"-"))</f>
        <v>35.219194304609246</v>
      </c>
      <c r="M256" s="20">
        <v>379.387</v>
      </c>
      <c r="N256" s="20">
        <v>569.26599999999996</v>
      </c>
      <c r="O256" s="20">
        <v>612.93499999999995</v>
      </c>
      <c r="P256" s="50">
        <f>IFERROR(AVERAGE(INDEX(R:R,IFERROR(MATCH($B256-Annex!$B$4/60,$B:$B),2)):R256),IF(Data!$B$2="",0,"-"))</f>
        <v>1.6993042306685469</v>
      </c>
      <c r="Q256" s="50">
        <f>IFERROR(AVERAGE(INDEX(S:S,IFERROR(MATCH($B256-Annex!$B$4/60,$B:$B),2)):S256),IF(Data!$B$2="",0,"-"))</f>
        <v>1.3787677725989256</v>
      </c>
      <c r="R256" s="50">
        <f>IFERROR((5.670373*10^-8*(T256+273.15)^4+((Annex!$B$5+Annex!$B$6)*(T256-V256)+Annex!$B$7*(T256-INDEX(T:T,IFERROR(MATCH($B256-Annex!$B$9/60,$B:$B),2)))/(60*($B256-INDEX($B:$B,IFERROR(MATCH($B256-Annex!$B$9/60,$B:$B),2)))))/Annex!$B$8)/1000,IF(Data!$B$2="",0,"-"))</f>
        <v>1.682842925882498</v>
      </c>
      <c r="S256" s="50">
        <f>IFERROR((5.670373*10^-8*(U256+273.15)^4+((Annex!$B$5+Annex!$B$6)*(U256-V256)+Annex!$B$7*(U256-INDEX(U:U,IFERROR(MATCH($B256-Annex!$B$9/60,$B:$B),2)))/(60*($B256-INDEX($B:$B,IFERROR(MATCH($B256-Annex!$B$9/60,$B:$B),2)))))/Annex!$B$8)/1000,IF(Data!$B$2="",0,"-"))</f>
        <v>1.4190115075743359</v>
      </c>
      <c r="T256" s="20">
        <v>134.423</v>
      </c>
      <c r="U256" s="20">
        <v>129.49299999999999</v>
      </c>
      <c r="V256" s="20">
        <v>144.58799999999999</v>
      </c>
      <c r="W256" s="20">
        <v>657.55100000000004</v>
      </c>
      <c r="X256" s="20">
        <v>655.45600000000002</v>
      </c>
      <c r="Y256" s="20">
        <v>634.66899999999998</v>
      </c>
      <c r="Z256" s="20">
        <v>9.8999999999999993E+37</v>
      </c>
      <c r="AA256" s="20">
        <v>568.03800000000001</v>
      </c>
      <c r="AB256" s="20">
        <v>535.52</v>
      </c>
      <c r="AC256" s="20">
        <v>546.25599999999997</v>
      </c>
      <c r="AD256" s="20">
        <v>840.63800000000003</v>
      </c>
      <c r="AE256" s="20">
        <v>861.20299999999997</v>
      </c>
      <c r="AF256" s="20">
        <v>832.08399999999995</v>
      </c>
      <c r="AG256" s="20">
        <v>582.11699999999996</v>
      </c>
      <c r="AH256" s="20">
        <v>235.327</v>
      </c>
      <c r="AI256" s="20">
        <v>172.34800000000001</v>
      </c>
    </row>
    <row r="257" spans="1:35" x14ac:dyDescent="0.3">
      <c r="A257" s="5">
        <v>256</v>
      </c>
      <c r="B257" s="19">
        <v>23.52649999782443</v>
      </c>
      <c r="C257" s="20">
        <v>427.40706499999999</v>
      </c>
      <c r="D257" s="20">
        <v>415.68920100000003</v>
      </c>
      <c r="E257" s="20">
        <v>743.48847000000001</v>
      </c>
      <c r="F257" s="49">
        <f>IFERROR(SUM(C257:E257),IF(Data!$B$2="",0,"-"))</f>
        <v>1586.584736</v>
      </c>
      <c r="G257" s="50">
        <f>IFERROR(F257-Annex!$B$10,IF(Data!$B$2="",0,"-"))</f>
        <v>280.42673600000012</v>
      </c>
      <c r="H257" s="50">
        <f>IFERROR(-14000*(G257-INDEX(G:G,IFERROR(MATCH($B257-Annex!$B$11/60,$B:$B),2)))/(60*($B257-INDEX($B:$B,IFERROR(MATCH($B257-Annex!$B$11/60,$B:$B),2)))),IF(Data!$B$2="",0,"-"))</f>
        <v>1599.1517938789698</v>
      </c>
      <c r="I257" s="50">
        <f>IFERROR(AVERAGE(INDEX(K:K,IFERROR(MATCH($B257-Annex!$B$4/60,$B:$B),2)):K257),IF(Data!$B$2="",0,"-"))</f>
        <v>2.9729111023840771</v>
      </c>
      <c r="J257" s="50">
        <f>IFERROR(AVERAGE(INDEX(L:L,IFERROR(MATCH($B257-Annex!$B$4/60,$B:$B),2)):L257),IF(Data!$B$2="",0,"-"))</f>
        <v>34.25926556330343</v>
      </c>
      <c r="K257" s="50">
        <f>IFERROR((5.670373*10^-8*(M257+273.15)^4+((Annex!$B$5+Annex!$B$6)*(M257-O257)+Annex!$B$7*(M257-INDEX(M:M,IFERROR(MATCH($B257-Annex!$B$9/60,$B:$B),2)))/(60*($B257-INDEX($B:$B,IFERROR(MATCH($B257-Annex!$B$9/60,$B:$B),2)))))/Annex!$B$8)/1000,IF(Data!$B$2="",0,"-"))</f>
        <v>5.1924866200983208</v>
      </c>
      <c r="L257" s="50">
        <f>IFERROR((5.670373*10^-8*(N257+273.15)^4+((Annex!$B$5+Annex!$B$6)*(N257-O257)+Annex!$B$7*(N257-INDEX(N:N,IFERROR(MATCH($B257-Annex!$B$9/60,$B:$B),2)))/(60*($B257-INDEX($B:$B,IFERROR(MATCH($B257-Annex!$B$9/60,$B:$B),2)))))/Annex!$B$8)/1000,IF(Data!$B$2="",0,"-"))</f>
        <v>38.920342876430034</v>
      </c>
      <c r="M257" s="20">
        <v>383.61</v>
      </c>
      <c r="N257" s="20">
        <v>577.36500000000001</v>
      </c>
      <c r="O257" s="20">
        <v>549.84100000000001</v>
      </c>
      <c r="P257" s="50">
        <f>IFERROR(AVERAGE(INDEX(R:R,IFERROR(MATCH($B257-Annex!$B$4/60,$B:$B),2)):R257),IF(Data!$B$2="",0,"-"))</f>
        <v>1.7181765739013719</v>
      </c>
      <c r="Q257" s="50">
        <f>IFERROR(AVERAGE(INDEX(S:S,IFERROR(MATCH($B257-Annex!$B$4/60,$B:$B),2)):S257),IF(Data!$B$2="",0,"-"))</f>
        <v>1.3931556400510521</v>
      </c>
      <c r="R257" s="50">
        <f>IFERROR((5.670373*10^-8*(T257+273.15)^4+((Annex!$B$5+Annex!$B$6)*(T257-V257)+Annex!$B$7*(T257-INDEX(T:T,IFERROR(MATCH($B257-Annex!$B$9/60,$B:$B),2)))/(60*($B257-INDEX($B:$B,IFERROR(MATCH($B257-Annex!$B$9/60,$B:$B),2)))))/Annex!$B$8)/1000,IF(Data!$B$2="",0,"-"))</f>
        <v>1.7316733135295057</v>
      </c>
      <c r="S257" s="50">
        <f>IFERROR((5.670373*10^-8*(U257+273.15)^4+((Annex!$B$5+Annex!$B$6)*(U257-V257)+Annex!$B$7*(U257-INDEX(U:U,IFERROR(MATCH($B257-Annex!$B$9/60,$B:$B),2)))/(60*($B257-INDEX($B:$B,IFERROR(MATCH($B257-Annex!$B$9/60,$B:$B),2)))))/Annex!$B$8)/1000,IF(Data!$B$2="",0,"-"))</f>
        <v>1.4900290698431919</v>
      </c>
      <c r="T257" s="20">
        <v>135.173</v>
      </c>
      <c r="U257" s="20">
        <v>130.38800000000001</v>
      </c>
      <c r="V257" s="20">
        <v>145.10599999999999</v>
      </c>
      <c r="W257" s="20">
        <v>672.38</v>
      </c>
      <c r="X257" s="20">
        <v>682.29499999999996</v>
      </c>
      <c r="Y257" s="20">
        <v>652.529</v>
      </c>
      <c r="Z257" s="20">
        <v>9.8999999999999993E+37</v>
      </c>
      <c r="AA257" s="20">
        <v>540.697</v>
      </c>
      <c r="AB257" s="20">
        <v>509.96499999999997</v>
      </c>
      <c r="AC257" s="20">
        <v>519.49</v>
      </c>
      <c r="AD257" s="20">
        <v>862.17700000000002</v>
      </c>
      <c r="AE257" s="20">
        <v>865.78800000000001</v>
      </c>
      <c r="AF257" s="20">
        <v>835.37099999999998</v>
      </c>
      <c r="AG257" s="20">
        <v>590.39499999999998</v>
      </c>
      <c r="AH257" s="20">
        <v>237.012</v>
      </c>
      <c r="AI257" s="20">
        <v>173.69900000000001</v>
      </c>
    </row>
    <row r="258" spans="1:35" x14ac:dyDescent="0.3">
      <c r="A258" s="5">
        <v>257</v>
      </c>
      <c r="B258" s="19">
        <v>23.621166668599471</v>
      </c>
      <c r="C258" s="20">
        <v>427.391932</v>
      </c>
      <c r="D258" s="20">
        <v>415.39635099999998</v>
      </c>
      <c r="E258" s="20">
        <v>743.28387099999998</v>
      </c>
      <c r="F258" s="49">
        <f>IFERROR(SUM(C258:E258),IF(Data!$B$2="",0,"-"))</f>
        <v>1586.072154</v>
      </c>
      <c r="G258" s="50">
        <f>IFERROR(F258-Annex!$B$10,IF(Data!$B$2="",0,"-"))</f>
        <v>279.91415400000005</v>
      </c>
      <c r="H258" s="50">
        <f>IFERROR(-14000*(G258-INDEX(G:G,IFERROR(MATCH($B258-Annex!$B$11/60,$B:$B),2)))/(60*($B258-INDEX($B:$B,IFERROR(MATCH($B258-Annex!$B$11/60,$B:$B),2)))),IF(Data!$B$2="",0,"-"))</f>
        <v>1616.4156378649564</v>
      </c>
      <c r="I258" s="50">
        <f>IFERROR(AVERAGE(INDEX(K:K,IFERROR(MATCH($B258-Annex!$B$4/60,$B:$B),2)):K258),IF(Data!$B$2="",0,"-"))</f>
        <v>4.0446018956524288</v>
      </c>
      <c r="J258" s="50">
        <f>IFERROR(AVERAGE(INDEX(L:L,IFERROR(MATCH($B258-Annex!$B$4/60,$B:$B),2)):L258),IF(Data!$B$2="",0,"-"))</f>
        <v>36.169639343724548</v>
      </c>
      <c r="K258" s="50">
        <f>IFERROR((5.670373*10^-8*(M258+273.15)^4+((Annex!$B$5+Annex!$B$6)*(M258-O258)+Annex!$B$7*(M258-INDEX(M:M,IFERROR(MATCH($B258-Annex!$B$9/60,$B:$B),2)))/(60*($B258-INDEX($B:$B,IFERROR(MATCH($B258-Annex!$B$9/60,$B:$B),2)))))/Annex!$B$8)/1000,IF(Data!$B$2="",0,"-"))</f>
        <v>7.6169827316184699</v>
      </c>
      <c r="L258" s="50">
        <f>IFERROR((5.670373*10^-8*(N258+273.15)^4+((Annex!$B$5+Annex!$B$6)*(N258-O258)+Annex!$B$7*(N258-INDEX(N:N,IFERROR(MATCH($B258-Annex!$B$9/60,$B:$B),2)))/(60*($B258-INDEX($B:$B,IFERROR(MATCH($B258-Annex!$B$9/60,$B:$B),2)))))/Annex!$B$8)/1000,IF(Data!$B$2="",0,"-"))</f>
        <v>41.196347636572185</v>
      </c>
      <c r="M258" s="20">
        <v>386.86399999999998</v>
      </c>
      <c r="N258" s="20">
        <v>582.91999999999996</v>
      </c>
      <c r="O258" s="20">
        <v>504.23</v>
      </c>
      <c r="P258" s="50">
        <f>IFERROR(AVERAGE(INDEX(R:R,IFERROR(MATCH($B258-Annex!$B$4/60,$B:$B),2)):R258),IF(Data!$B$2="",0,"-"))</f>
        <v>1.7125332439003016</v>
      </c>
      <c r="Q258" s="50">
        <f>IFERROR(AVERAGE(INDEX(S:S,IFERROR(MATCH($B258-Annex!$B$4/60,$B:$B),2)):S258),IF(Data!$B$2="",0,"-"))</f>
        <v>1.4103505886918366</v>
      </c>
      <c r="R258" s="50">
        <f>IFERROR((5.670373*10^-8*(T258+273.15)^4+((Annex!$B$5+Annex!$B$6)*(T258-V258)+Annex!$B$7*(T258-INDEX(T:T,IFERROR(MATCH($B258-Annex!$B$9/60,$B:$B),2)))/(60*($B258-INDEX($B:$B,IFERROR(MATCH($B258-Annex!$B$9/60,$B:$B),2)))))/Annex!$B$8)/1000,IF(Data!$B$2="",0,"-"))</f>
        <v>1.6779197057305775</v>
      </c>
      <c r="S258" s="50">
        <f>IFERROR((5.670373*10^-8*(U258+273.15)^4+((Annex!$B$5+Annex!$B$6)*(U258-V258)+Annex!$B$7*(U258-INDEX(U:U,IFERROR(MATCH($B258-Annex!$B$9/60,$B:$B),2)))/(60*($B258-INDEX($B:$B,IFERROR(MATCH($B258-Annex!$B$9/60,$B:$B),2)))))/Annex!$B$8)/1000,IF(Data!$B$2="",0,"-"))</f>
        <v>1.4808191131529311</v>
      </c>
      <c r="T258" s="20">
        <v>135.82499999999999</v>
      </c>
      <c r="U258" s="20">
        <v>131.18600000000001</v>
      </c>
      <c r="V258" s="20">
        <v>145.726</v>
      </c>
      <c r="W258" s="20">
        <v>666.37900000000002</v>
      </c>
      <c r="X258" s="20">
        <v>678.98099999999999</v>
      </c>
      <c r="Y258" s="20">
        <v>654.18799999999999</v>
      </c>
      <c r="Z258" s="20">
        <v>9.8999999999999993E+37</v>
      </c>
      <c r="AA258" s="20">
        <v>549.01099999999997</v>
      </c>
      <c r="AB258" s="20">
        <v>516.27099999999996</v>
      </c>
      <c r="AC258" s="20">
        <v>528.41899999999998</v>
      </c>
      <c r="AD258" s="20">
        <v>865.67899999999997</v>
      </c>
      <c r="AE258" s="20">
        <v>861.88499999999999</v>
      </c>
      <c r="AF258" s="20">
        <v>839.721</v>
      </c>
      <c r="AG258" s="20">
        <v>592.07600000000002</v>
      </c>
      <c r="AH258" s="20">
        <v>238.36099999999999</v>
      </c>
      <c r="AI258" s="20">
        <v>174.47200000000001</v>
      </c>
    </row>
    <row r="259" spans="1:35" x14ac:dyDescent="0.3">
      <c r="A259" s="5">
        <v>258</v>
      </c>
      <c r="B259" s="19">
        <v>23.715666665229946</v>
      </c>
      <c r="C259" s="20">
        <v>427.02538600000003</v>
      </c>
      <c r="D259" s="20">
        <v>415.22132299999998</v>
      </c>
      <c r="E259" s="20">
        <v>742.92182100000002</v>
      </c>
      <c r="F259" s="49">
        <f>IFERROR(SUM(C259:E259),IF(Data!$B$2="",0,"-"))</f>
        <v>1585.1685299999999</v>
      </c>
      <c r="G259" s="50">
        <f>IFERROR(F259-Annex!$B$10,IF(Data!$B$2="",0,"-"))</f>
        <v>279.01053000000002</v>
      </c>
      <c r="H259" s="50">
        <f>IFERROR(-14000*(G259-INDEX(G:G,IFERROR(MATCH($B259-Annex!$B$11/60,$B:$B),2)))/(60*($B259-INDEX($B:$B,IFERROR(MATCH($B259-Annex!$B$11/60,$B:$B),2)))),IF(Data!$B$2="",0,"-"))</f>
        <v>1682.0585301174619</v>
      </c>
      <c r="I259" s="50">
        <f>IFERROR(AVERAGE(INDEX(K:K,IFERROR(MATCH($B259-Annex!$B$4/60,$B:$B),2)):K259),IF(Data!$B$2="",0,"-"))</f>
        <v>4.5923045340469431</v>
      </c>
      <c r="J259" s="50">
        <f>IFERROR(AVERAGE(INDEX(L:L,IFERROR(MATCH($B259-Annex!$B$4/60,$B:$B),2)):L259),IF(Data!$B$2="",0,"-"))</f>
        <v>37.303825751511724</v>
      </c>
      <c r="K259" s="50">
        <f>IFERROR((5.670373*10^-8*(M259+273.15)^4+((Annex!$B$5+Annex!$B$6)*(M259-O259)+Annex!$B$7*(M259-INDEX(M:M,IFERROR(MATCH($B259-Annex!$B$9/60,$B:$B),2)))/(60*($B259-INDEX($B:$B,IFERROR(MATCH($B259-Annex!$B$9/60,$B:$B),2)))))/Annex!$B$8)/1000,IF(Data!$B$2="",0,"-"))</f>
        <v>8.1777374931693583</v>
      </c>
      <c r="L259" s="50">
        <f>IFERROR((5.670373*10^-8*(N259+273.15)^4+((Annex!$B$5+Annex!$B$6)*(N259-O259)+Annex!$B$7*(N259-INDEX(N:N,IFERROR(MATCH($B259-Annex!$B$9/60,$B:$B),2)))/(60*($B259-INDEX($B:$B,IFERROR(MATCH($B259-Annex!$B$9/60,$B:$B),2)))))/Annex!$B$8)/1000,IF(Data!$B$2="",0,"-"))</f>
        <v>41.17876702890976</v>
      </c>
      <c r="M259" s="20">
        <v>389.29500000000002</v>
      </c>
      <c r="N259" s="20">
        <v>586.9</v>
      </c>
      <c r="O259" s="20">
        <v>484.79</v>
      </c>
      <c r="P259" s="50">
        <f>IFERROR(AVERAGE(INDEX(R:R,IFERROR(MATCH($B259-Annex!$B$4/60,$B:$B),2)):R259),IF(Data!$B$2="",0,"-"))</f>
        <v>1.6977954218953788</v>
      </c>
      <c r="Q259" s="50">
        <f>IFERROR(AVERAGE(INDEX(S:S,IFERROR(MATCH($B259-Annex!$B$4/60,$B:$B),2)):S259),IF(Data!$B$2="",0,"-"))</f>
        <v>1.4270215414076539</v>
      </c>
      <c r="R259" s="50">
        <f>IFERROR((5.670373*10^-8*(T259+273.15)^4+((Annex!$B$5+Annex!$B$6)*(T259-V259)+Annex!$B$7*(T259-INDEX(T:T,IFERROR(MATCH($B259-Annex!$B$9/60,$B:$B),2)))/(60*($B259-INDEX($B:$B,IFERROR(MATCH($B259-Annex!$B$9/60,$B:$B),2)))))/Annex!$B$8)/1000,IF(Data!$B$2="",0,"-"))</f>
        <v>1.6745397256963177</v>
      </c>
      <c r="S259" s="50">
        <f>IFERROR((5.670373*10^-8*(U259+273.15)^4+((Annex!$B$5+Annex!$B$6)*(U259-V259)+Annex!$B$7*(U259-INDEX(U:U,IFERROR(MATCH($B259-Annex!$B$9/60,$B:$B),2)))/(60*($B259-INDEX($B:$B,IFERROR(MATCH($B259-Annex!$B$9/60,$B:$B),2)))))/Annex!$B$8)/1000,IF(Data!$B$2="",0,"-"))</f>
        <v>1.4580575971253704</v>
      </c>
      <c r="T259" s="20">
        <v>136.51400000000001</v>
      </c>
      <c r="U259" s="20">
        <v>131.965</v>
      </c>
      <c r="V259" s="20">
        <v>146.16399999999999</v>
      </c>
      <c r="W259" s="20">
        <v>663.59900000000005</v>
      </c>
      <c r="X259" s="20">
        <v>702.9</v>
      </c>
      <c r="Y259" s="20">
        <v>644.495</v>
      </c>
      <c r="Z259" s="20">
        <v>9.8999999999999993E+37</v>
      </c>
      <c r="AA259" s="20">
        <v>551.44799999999998</v>
      </c>
      <c r="AB259" s="20">
        <v>524.35199999999998</v>
      </c>
      <c r="AC259" s="20">
        <v>534.86900000000003</v>
      </c>
      <c r="AD259" s="20">
        <v>859.87900000000002</v>
      </c>
      <c r="AE259" s="20">
        <v>859.87900000000002</v>
      </c>
      <c r="AF259" s="20">
        <v>844.22500000000002</v>
      </c>
      <c r="AG259" s="20">
        <v>594.36199999999997</v>
      </c>
      <c r="AH259" s="20">
        <v>239.43700000000001</v>
      </c>
      <c r="AI259" s="20">
        <v>175.577</v>
      </c>
    </row>
    <row r="260" spans="1:35" x14ac:dyDescent="0.3">
      <c r="A260" s="5">
        <v>259</v>
      </c>
      <c r="B260" s="19">
        <v>23.809833334526047</v>
      </c>
      <c r="C260" s="20">
        <v>426.96230200000002</v>
      </c>
      <c r="D260" s="20">
        <v>415.17335700000001</v>
      </c>
      <c r="E260" s="20">
        <v>742.58839999999998</v>
      </c>
      <c r="F260" s="49">
        <f>IFERROR(SUM(C260:E260),IF(Data!$B$2="",0,"-"))</f>
        <v>1584.7240590000001</v>
      </c>
      <c r="G260" s="50">
        <f>IFERROR(F260-Annex!$B$10,IF(Data!$B$2="",0,"-"))</f>
        <v>278.56605900000022</v>
      </c>
      <c r="H260" s="50">
        <f>IFERROR(-14000*(G260-INDEX(G:G,IFERROR(MATCH($B260-Annex!$B$11/60,$B:$B),2)))/(60*($B260-INDEX($B:$B,IFERROR(MATCH($B260-Annex!$B$11/60,$B:$B),2)))),IF(Data!$B$2="",0,"-"))</f>
        <v>1657.5464667260617</v>
      </c>
      <c r="I260" s="50">
        <f>IFERROR(AVERAGE(INDEX(K:K,IFERROR(MATCH($B260-Annex!$B$4/60,$B:$B),2)):K260),IF(Data!$B$2="",0,"-"))</f>
        <v>4.7384843317982179</v>
      </c>
      <c r="J260" s="50">
        <f>IFERROR(AVERAGE(INDEX(L:L,IFERROR(MATCH($B260-Annex!$B$4/60,$B:$B),2)):L260),IF(Data!$B$2="",0,"-"))</f>
        <v>37.828782901280242</v>
      </c>
      <c r="K260" s="50">
        <f>IFERROR((5.670373*10^-8*(M260+273.15)^4+((Annex!$B$5+Annex!$B$6)*(M260-O260)+Annex!$B$7*(M260-INDEX(M:M,IFERROR(MATCH($B260-Annex!$B$9/60,$B:$B),2)))/(60*($B260-INDEX($B:$B,IFERROR(MATCH($B260-Annex!$B$9/60,$B:$B),2)))))/Annex!$B$8)/1000,IF(Data!$B$2="",0,"-"))</f>
        <v>2.9131635354095544</v>
      </c>
      <c r="L260" s="50">
        <f>IFERROR((5.670373*10^-8*(N260+273.15)^4+((Annex!$B$5+Annex!$B$6)*(N260-O260)+Annex!$B$7*(N260-INDEX(N:N,IFERROR(MATCH($B260-Annex!$B$9/60,$B:$B),2)))/(60*($B260-INDEX($B:$B,IFERROR(MATCH($B260-Annex!$B$9/60,$B:$B),2)))))/Annex!$B$8)/1000,IF(Data!$B$2="",0,"-"))</f>
        <v>35.359148177279287</v>
      </c>
      <c r="M260" s="20">
        <v>391.71899999999999</v>
      </c>
      <c r="N260" s="20">
        <v>589.79999999999995</v>
      </c>
      <c r="O260" s="20">
        <v>576.94399999999996</v>
      </c>
      <c r="P260" s="50">
        <f>IFERROR(AVERAGE(INDEX(R:R,IFERROR(MATCH($B260-Annex!$B$4/60,$B:$B),2)):R260),IF(Data!$B$2="",0,"-"))</f>
        <v>1.6795156697797424</v>
      </c>
      <c r="Q260" s="50">
        <f>IFERROR(AVERAGE(INDEX(S:S,IFERROR(MATCH($B260-Annex!$B$4/60,$B:$B),2)):S260),IF(Data!$B$2="",0,"-"))</f>
        <v>1.4367584524711294</v>
      </c>
      <c r="R260" s="50">
        <f>IFERROR((5.670373*10^-8*(T260+273.15)^4+((Annex!$B$5+Annex!$B$6)*(T260-V260)+Annex!$B$7*(T260-INDEX(T:T,IFERROR(MATCH($B260-Annex!$B$9/60,$B:$B),2)))/(60*($B260-INDEX($B:$B,IFERROR(MATCH($B260-Annex!$B$9/60,$B:$B),2)))))/Annex!$B$8)/1000,IF(Data!$B$2="",0,"-"))</f>
        <v>1.6918470192129524</v>
      </c>
      <c r="S260" s="50">
        <f>IFERROR((5.670373*10^-8*(U260+273.15)^4+((Annex!$B$5+Annex!$B$6)*(U260-V260)+Annex!$B$7*(U260-INDEX(U:U,IFERROR(MATCH($B260-Annex!$B$9/60,$B:$B),2)))/(60*($B260-INDEX($B:$B,IFERROR(MATCH($B260-Annex!$B$9/60,$B:$B),2)))))/Annex!$B$8)/1000,IF(Data!$B$2="",0,"-"))</f>
        <v>1.4739538227750131</v>
      </c>
      <c r="T260" s="20">
        <v>137.19900000000001</v>
      </c>
      <c r="U260" s="20">
        <v>132.774</v>
      </c>
      <c r="V260" s="20">
        <v>147.03299999999999</v>
      </c>
      <c r="W260" s="20">
        <v>638.79100000000005</v>
      </c>
      <c r="X260" s="20">
        <v>665.81299999999999</v>
      </c>
      <c r="Y260" s="20">
        <v>643.33799999999997</v>
      </c>
      <c r="Z260" s="20">
        <v>9.8999999999999993E+37</v>
      </c>
      <c r="AA260" s="20">
        <v>562.851</v>
      </c>
      <c r="AB260" s="20">
        <v>525.24599999999998</v>
      </c>
      <c r="AC260" s="20">
        <v>533.66899999999998</v>
      </c>
      <c r="AD260" s="20">
        <v>848.07299999999998</v>
      </c>
      <c r="AE260" s="20">
        <v>863.31899999999996</v>
      </c>
      <c r="AF260" s="20">
        <v>845.69100000000003</v>
      </c>
      <c r="AG260" s="20">
        <v>597.17899999999997</v>
      </c>
      <c r="AH260" s="20">
        <v>241.29</v>
      </c>
      <c r="AI260" s="20">
        <v>177.67099999999999</v>
      </c>
    </row>
    <row r="261" spans="1:35" x14ac:dyDescent="0.3">
      <c r="A261" s="5">
        <v>260</v>
      </c>
      <c r="B261" s="19">
        <v>23.893666667863727</v>
      </c>
      <c r="C261" s="20">
        <v>426.69075299999997</v>
      </c>
      <c r="D261" s="20">
        <v>414.91921400000001</v>
      </c>
      <c r="E261" s="20">
        <v>742.37791100000004</v>
      </c>
      <c r="F261" s="49">
        <f>IFERROR(SUM(C261:E261),IF(Data!$B$2="",0,"-"))</f>
        <v>1583.9878779999999</v>
      </c>
      <c r="G261" s="50">
        <f>IFERROR(F261-Annex!$B$10,IF(Data!$B$2="",0,"-"))</f>
        <v>277.82987800000001</v>
      </c>
      <c r="H261" s="50">
        <f>IFERROR(-14000*(G261-INDEX(G:G,IFERROR(MATCH($B261-Annex!$B$11/60,$B:$B),2)))/(60*($B261-INDEX($B:$B,IFERROR(MATCH($B261-Annex!$B$11/60,$B:$B),2)))),IF(Data!$B$2="",0,"-"))</f>
        <v>1650.5750266885509</v>
      </c>
      <c r="I261" s="50">
        <f>IFERROR(AVERAGE(INDEX(K:K,IFERROR(MATCH($B261-Annex!$B$4/60,$B:$B),2)):K261),IF(Data!$B$2="",0,"-"))</f>
        <v>4.9535463502486348</v>
      </c>
      <c r="J261" s="50">
        <f>IFERROR(AVERAGE(INDEX(L:L,IFERROR(MATCH($B261-Annex!$B$4/60,$B:$B),2)):L261),IF(Data!$B$2="",0,"-"))</f>
        <v>38.012979826787969</v>
      </c>
      <c r="K261" s="50">
        <f>IFERROR((5.670373*10^-8*(M261+273.15)^4+((Annex!$B$5+Annex!$B$6)*(M261-O261)+Annex!$B$7*(M261-INDEX(M:M,IFERROR(MATCH($B261-Annex!$B$9/60,$B:$B),2)))/(60*($B261-INDEX($B:$B,IFERROR(MATCH($B261-Annex!$B$9/60,$B:$B),2)))))/Annex!$B$8)/1000,IF(Data!$B$2="",0,"-"))</f>
        <v>3.5209428059734362</v>
      </c>
      <c r="L261" s="50">
        <f>IFERROR((5.670373*10^-8*(N261+273.15)^4+((Annex!$B$5+Annex!$B$6)*(N261-O261)+Annex!$B$7*(N261-INDEX(N:N,IFERROR(MATCH($B261-Annex!$B$9/60,$B:$B),2)))/(60*($B261-INDEX($B:$B,IFERROR(MATCH($B261-Annex!$B$9/60,$B:$B),2)))))/Annex!$B$8)/1000,IF(Data!$B$2="",0,"-"))</f>
        <v>34.944767187923397</v>
      </c>
      <c r="M261" s="20">
        <v>393.79899999999998</v>
      </c>
      <c r="N261" s="20">
        <v>591.18600000000004</v>
      </c>
      <c r="O261" s="20">
        <v>570.02700000000004</v>
      </c>
      <c r="P261" s="50">
        <f>IFERROR(AVERAGE(INDEX(R:R,IFERROR(MATCH($B261-Annex!$B$4/60,$B:$B),2)):R261),IF(Data!$B$2="",0,"-"))</f>
        <v>1.6777552182256446</v>
      </c>
      <c r="Q261" s="50">
        <f>IFERROR(AVERAGE(INDEX(S:S,IFERROR(MATCH($B261-Annex!$B$4/60,$B:$B),2)):S261),IF(Data!$B$2="",0,"-"))</f>
        <v>1.4512609155743998</v>
      </c>
      <c r="R261" s="50">
        <f>IFERROR((5.670373*10^-8*(T261+273.15)^4+((Annex!$B$5+Annex!$B$6)*(T261-V261)+Annex!$B$7*(T261-INDEX(T:T,IFERROR(MATCH($B261-Annex!$B$9/60,$B:$B),2)))/(60*($B261-INDEX($B:$B,IFERROR(MATCH($B261-Annex!$B$9/60,$B:$B),2)))))/Annex!$B$8)/1000,IF(Data!$B$2="",0,"-"))</f>
        <v>1.7077077017720115</v>
      </c>
      <c r="S261" s="50">
        <f>IFERROR((5.670373*10^-8*(U261+273.15)^4+((Annex!$B$5+Annex!$B$6)*(U261-V261)+Annex!$B$7*(U261-INDEX(U:U,IFERROR(MATCH($B261-Annex!$B$9/60,$B:$B),2)))/(60*($B261-INDEX($B:$B,IFERROR(MATCH($B261-Annex!$B$9/60,$B:$B),2)))))/Annex!$B$8)/1000,IF(Data!$B$2="",0,"-"))</f>
        <v>1.5002230700519537</v>
      </c>
      <c r="T261" s="20">
        <v>137.76400000000001</v>
      </c>
      <c r="U261" s="20">
        <v>133.42599999999999</v>
      </c>
      <c r="V261" s="20">
        <v>147.06899999999999</v>
      </c>
      <c r="W261" s="20">
        <v>643.721</v>
      </c>
      <c r="X261" s="20">
        <v>670.08100000000002</v>
      </c>
      <c r="Y261" s="20">
        <v>666.495</v>
      </c>
      <c r="Z261" s="20">
        <v>9.8999999999999993E+37</v>
      </c>
      <c r="AA261" s="20">
        <v>603.65800000000002</v>
      </c>
      <c r="AB261" s="20">
        <v>578.05100000000004</v>
      </c>
      <c r="AC261" s="20">
        <v>562.03899999999999</v>
      </c>
      <c r="AD261" s="20">
        <v>859.92700000000002</v>
      </c>
      <c r="AE261" s="20">
        <v>869.17899999999997</v>
      </c>
      <c r="AF261" s="20">
        <v>847.61800000000005</v>
      </c>
      <c r="AG261" s="20">
        <v>600.4</v>
      </c>
      <c r="AH261" s="20">
        <v>243.19399999999999</v>
      </c>
      <c r="AI261" s="20">
        <v>179.10900000000001</v>
      </c>
    </row>
    <row r="262" spans="1:35" x14ac:dyDescent="0.3">
      <c r="A262" s="5">
        <v>261</v>
      </c>
      <c r="B262" s="19">
        <v>23.976999999722466</v>
      </c>
      <c r="C262" s="20">
        <v>426.48224699999997</v>
      </c>
      <c r="D262" s="20">
        <v>414.72987499999999</v>
      </c>
      <c r="E262" s="20">
        <v>742.09837200000004</v>
      </c>
      <c r="F262" s="49">
        <f>IFERROR(SUM(C262:E262),IF(Data!$B$2="",0,"-"))</f>
        <v>1583.3104939999998</v>
      </c>
      <c r="G262" s="50">
        <f>IFERROR(F262-Annex!$B$10,IF(Data!$B$2="",0,"-"))</f>
        <v>277.15249399999993</v>
      </c>
      <c r="H262" s="50">
        <f>IFERROR(-14000*(G262-INDEX(G:G,IFERROR(MATCH($B262-Annex!$B$11/60,$B:$B),2)))/(60*($B262-INDEX($B:$B,IFERROR(MATCH($B262-Annex!$B$11/60,$B:$B),2)))),IF(Data!$B$2="",0,"-"))</f>
        <v>1640.1602571145725</v>
      </c>
      <c r="I262" s="50">
        <f>IFERROR(AVERAGE(INDEX(K:K,IFERROR(MATCH($B262-Annex!$B$4/60,$B:$B),2)):K262),IF(Data!$B$2="",0,"-"))</f>
        <v>4.4935290936524952</v>
      </c>
      <c r="J262" s="50">
        <f>IFERROR(AVERAGE(INDEX(L:L,IFERROR(MATCH($B262-Annex!$B$4/60,$B:$B),2)):L262),IF(Data!$B$2="",0,"-"))</f>
        <v>37.208177924460031</v>
      </c>
      <c r="K262" s="50">
        <f>IFERROR((5.670373*10^-8*(M262+273.15)^4+((Annex!$B$5+Annex!$B$6)*(M262-O262)+Annex!$B$7*(M262-INDEX(M:M,IFERROR(MATCH($B262-Annex!$B$9/60,$B:$B),2)))/(60*($B262-INDEX($B:$B,IFERROR(MATCH($B262-Annex!$B$9/60,$B:$B),2)))))/Annex!$B$8)/1000,IF(Data!$B$2="",0,"-"))</f>
        <v>2.4436295630746283</v>
      </c>
      <c r="L262" s="50">
        <f>IFERROR((5.670373*10^-8*(N262+273.15)^4+((Annex!$B$5+Annex!$B$6)*(N262-O262)+Annex!$B$7*(N262-INDEX(N:N,IFERROR(MATCH($B262-Annex!$B$9/60,$B:$B),2)))/(60*($B262-INDEX($B:$B,IFERROR(MATCH($B262-Annex!$B$9/60,$B:$B),2)))))/Annex!$B$8)/1000,IF(Data!$B$2="",0,"-"))</f>
        <v>33.638678259496338</v>
      </c>
      <c r="M262" s="20">
        <v>396.03899999999999</v>
      </c>
      <c r="N262" s="20">
        <v>593.21900000000005</v>
      </c>
      <c r="O262" s="20">
        <v>594.95100000000002</v>
      </c>
      <c r="P262" s="50">
        <f>IFERROR(AVERAGE(INDEX(R:R,IFERROR(MATCH($B262-Annex!$B$4/60,$B:$B),2)):R262),IF(Data!$B$2="",0,"-"))</f>
        <v>1.6972884680185225</v>
      </c>
      <c r="Q262" s="50">
        <f>IFERROR(AVERAGE(INDEX(S:S,IFERROR(MATCH($B262-Annex!$B$4/60,$B:$B),2)):S262),IF(Data!$B$2="",0,"-"))</f>
        <v>1.4730016440115292</v>
      </c>
      <c r="R262" s="50">
        <f>IFERROR((5.670373*10^-8*(T262+273.15)^4+((Annex!$B$5+Annex!$B$6)*(T262-V262)+Annex!$B$7*(T262-INDEX(T:T,IFERROR(MATCH($B262-Annex!$B$9/60,$B:$B),2)))/(60*($B262-INDEX($B:$B,IFERROR(MATCH($B262-Annex!$B$9/60,$B:$B),2)))))/Annex!$B$8)/1000,IF(Data!$B$2="",0,"-"))</f>
        <v>1.7144888843057935</v>
      </c>
      <c r="S262" s="50">
        <f>IFERROR((5.670373*10^-8*(U262+273.15)^4+((Annex!$B$5+Annex!$B$6)*(U262-V262)+Annex!$B$7*(U262-INDEX(U:U,IFERROR(MATCH($B262-Annex!$B$9/60,$B:$B),2)))/(60*($B262-INDEX($B:$B,IFERROR(MATCH($B262-Annex!$B$9/60,$B:$B),2)))))/Annex!$B$8)/1000,IF(Data!$B$2="",0,"-"))</f>
        <v>1.4889173275579082</v>
      </c>
      <c r="T262" s="20">
        <v>138.501</v>
      </c>
      <c r="U262" s="20">
        <v>134.23099999999999</v>
      </c>
      <c r="V262" s="20">
        <v>149.084</v>
      </c>
      <c r="W262" s="20">
        <v>639.30200000000002</v>
      </c>
      <c r="X262" s="20">
        <v>647.31700000000001</v>
      </c>
      <c r="Y262" s="20">
        <v>635.59799999999996</v>
      </c>
      <c r="Z262" s="20">
        <v>9.8999999999999993E+37</v>
      </c>
      <c r="AA262" s="20">
        <v>599.41999999999996</v>
      </c>
      <c r="AB262" s="20">
        <v>586.9</v>
      </c>
      <c r="AC262" s="20">
        <v>573.85500000000002</v>
      </c>
      <c r="AD262" s="20">
        <v>858.71199999999999</v>
      </c>
      <c r="AE262" s="20">
        <v>862.19500000000005</v>
      </c>
      <c r="AF262" s="20">
        <v>848.44299999999998</v>
      </c>
      <c r="AG262" s="20">
        <v>608.91899999999998</v>
      </c>
      <c r="AH262" s="20">
        <v>250.511</v>
      </c>
      <c r="AI262" s="20">
        <v>180.85</v>
      </c>
    </row>
    <row r="263" spans="1:35" x14ac:dyDescent="0.3">
      <c r="A263" s="5">
        <v>262</v>
      </c>
      <c r="B263" s="19">
        <v>24.072333335643634</v>
      </c>
      <c r="C263" s="20">
        <v>426.33344699999998</v>
      </c>
      <c r="D263" s="20">
        <v>414.58850200000001</v>
      </c>
      <c r="E263" s="20">
        <v>741.73464100000001</v>
      </c>
      <c r="F263" s="49">
        <f>IFERROR(SUM(C263:E263),IF(Data!$B$2="",0,"-"))</f>
        <v>1582.6565900000001</v>
      </c>
      <c r="G263" s="50">
        <f>IFERROR(F263-Annex!$B$10,IF(Data!$B$2="",0,"-"))</f>
        <v>276.49859000000015</v>
      </c>
      <c r="H263" s="50">
        <f>IFERROR(-14000*(G263-INDEX(G:G,IFERROR(MATCH($B263-Annex!$B$11/60,$B:$B),2)))/(60*($B263-INDEX($B:$B,IFERROR(MATCH($B263-Annex!$B$11/60,$B:$B),2)))),IF(Data!$B$2="",0,"-"))</f>
        <v>1702.1571383200435</v>
      </c>
      <c r="I263" s="50">
        <f>IFERROR(AVERAGE(INDEX(K:K,IFERROR(MATCH($B263-Annex!$B$4/60,$B:$B),2)):K263),IF(Data!$B$2="",0,"-"))</f>
        <v>4.9598674579472544</v>
      </c>
      <c r="J263" s="50">
        <f>IFERROR(AVERAGE(INDEX(L:L,IFERROR(MATCH($B263-Annex!$B$4/60,$B:$B),2)):L263),IF(Data!$B$2="",0,"-"))</f>
        <v>37.353304122690233</v>
      </c>
      <c r="K263" s="50">
        <f>IFERROR((5.670373*10^-8*(M263+273.15)^4+((Annex!$B$5+Annex!$B$6)*(M263-O263)+Annex!$B$7*(M263-INDEX(M:M,IFERROR(MATCH($B263-Annex!$B$9/60,$B:$B),2)))/(60*($B263-INDEX($B:$B,IFERROR(MATCH($B263-Annex!$B$9/60,$B:$B),2)))))/Annex!$B$8)/1000,IF(Data!$B$2="",0,"-"))</f>
        <v>4.854129456287013</v>
      </c>
      <c r="L263" s="50">
        <f>IFERROR((5.670373*10^-8*(N263+273.15)^4+((Annex!$B$5+Annex!$B$6)*(N263-O263)+Annex!$B$7*(N263-INDEX(N:N,IFERROR(MATCH($B263-Annex!$B$9/60,$B:$B),2)))/(60*($B263-INDEX($B:$B,IFERROR(MATCH($B263-Annex!$B$9/60,$B:$B),2)))))/Annex!$B$8)/1000,IF(Data!$B$2="",0,"-"))</f>
        <v>36.235077692220599</v>
      </c>
      <c r="M263" s="20">
        <v>398.57799999999997</v>
      </c>
      <c r="N263" s="20">
        <v>595.20100000000002</v>
      </c>
      <c r="O263" s="20">
        <v>559.13099999999997</v>
      </c>
      <c r="P263" s="50">
        <f>IFERROR(AVERAGE(INDEX(R:R,IFERROR(MATCH($B263-Annex!$B$4/60,$B:$B),2)):R263),IF(Data!$B$2="",0,"-"))</f>
        <v>1.7150341010288452</v>
      </c>
      <c r="Q263" s="50">
        <f>IFERROR(AVERAGE(INDEX(S:S,IFERROR(MATCH($B263-Annex!$B$4/60,$B:$B),2)):S263),IF(Data!$B$2="",0,"-"))</f>
        <v>1.4975845495020774</v>
      </c>
      <c r="R263" s="50">
        <f>IFERROR((5.670373*10^-8*(T263+273.15)^4+((Annex!$B$5+Annex!$B$6)*(T263-V263)+Annex!$B$7*(T263-INDEX(T:T,IFERROR(MATCH($B263-Annex!$B$9/60,$B:$B),2)))/(60*($B263-INDEX($B:$B,IFERROR(MATCH($B263-Annex!$B$9/60,$B:$B),2)))))/Annex!$B$8)/1000,IF(Data!$B$2="",0,"-"))</f>
        <v>1.8070623569547575</v>
      </c>
      <c r="S263" s="50">
        <f>IFERROR((5.670373*10^-8*(U263+273.15)^4+((Annex!$B$5+Annex!$B$6)*(U263-V263)+Annex!$B$7*(U263-INDEX(U:U,IFERROR(MATCH($B263-Annex!$B$9/60,$B:$B),2)))/(60*($B263-INDEX($B:$B,IFERROR(MATCH($B263-Annex!$B$9/60,$B:$B),2)))))/Annex!$B$8)/1000,IF(Data!$B$2="",0,"-"))</f>
        <v>1.5910918460081727</v>
      </c>
      <c r="T263" s="20">
        <v>139.31200000000001</v>
      </c>
      <c r="U263" s="20">
        <v>135.14500000000001</v>
      </c>
      <c r="V263" s="20">
        <v>149.84</v>
      </c>
      <c r="W263" s="20">
        <v>660.25400000000002</v>
      </c>
      <c r="X263" s="20">
        <v>684.35500000000002</v>
      </c>
      <c r="Y263" s="20">
        <v>664.322</v>
      </c>
      <c r="Z263" s="20">
        <v>9.8999999999999993E+37</v>
      </c>
      <c r="AA263" s="20">
        <v>608.14599999999996</v>
      </c>
      <c r="AB263" s="20">
        <v>594.47299999999996</v>
      </c>
      <c r="AC263" s="20">
        <v>577.84</v>
      </c>
      <c r="AD263" s="20">
        <v>844.30600000000004</v>
      </c>
      <c r="AE263" s="20">
        <v>834.78099999999995</v>
      </c>
      <c r="AF263" s="20">
        <v>850.23299999999995</v>
      </c>
      <c r="AG263" s="20">
        <v>615.91700000000003</v>
      </c>
      <c r="AH263" s="20">
        <v>317.94099999999997</v>
      </c>
      <c r="AI263" s="20">
        <v>182.96</v>
      </c>
    </row>
    <row r="264" spans="1:35" x14ac:dyDescent="0.3">
      <c r="A264" s="5">
        <v>263</v>
      </c>
      <c r="B264" s="19">
        <v>24.165833339793608</v>
      </c>
      <c r="C264" s="20">
        <v>426.09216300000003</v>
      </c>
      <c r="D264" s="20">
        <v>414.306602</v>
      </c>
      <c r="E264" s="20">
        <v>741.46689500000002</v>
      </c>
      <c r="F264" s="49">
        <f>IFERROR(SUM(C264:E264),IF(Data!$B$2="",0,"-"))</f>
        <v>1581.8656599999999</v>
      </c>
      <c r="G264" s="50">
        <f>IFERROR(F264-Annex!$B$10,IF(Data!$B$2="",0,"-"))</f>
        <v>275.70766000000003</v>
      </c>
      <c r="H264" s="50">
        <f>IFERROR(-14000*(G264-INDEX(G:G,IFERROR(MATCH($B264-Annex!$B$11/60,$B:$B),2)))/(60*($B264-INDEX($B:$B,IFERROR(MATCH($B264-Annex!$B$11/60,$B:$B),2)))),IF(Data!$B$2="",0,"-"))</f>
        <v>1691.6491270670563</v>
      </c>
      <c r="I264" s="50">
        <f>IFERROR(AVERAGE(INDEX(K:K,IFERROR(MATCH($B264-Annex!$B$4/60,$B:$B),2)):K264),IF(Data!$B$2="",0,"-"))</f>
        <v>5.237765894277465</v>
      </c>
      <c r="J264" s="50">
        <f>IFERROR(AVERAGE(INDEX(L:L,IFERROR(MATCH($B264-Annex!$B$4/60,$B:$B),2)):L264),IF(Data!$B$2="",0,"-"))</f>
        <v>37.238830279828527</v>
      </c>
      <c r="K264" s="50">
        <f>IFERROR((5.670373*10^-8*(M264+273.15)^4+((Annex!$B$5+Annex!$B$6)*(M264-O264)+Annex!$B$7*(M264-INDEX(M:M,IFERROR(MATCH($B264-Annex!$B$9/60,$B:$B),2)))/(60*($B264-INDEX($B:$B,IFERROR(MATCH($B264-Annex!$B$9/60,$B:$B),2)))))/Annex!$B$8)/1000,IF(Data!$B$2="",0,"-"))</f>
        <v>7.1377756744097978</v>
      </c>
      <c r="L264" s="50">
        <f>IFERROR((5.670373*10^-8*(N264+273.15)^4+((Annex!$B$5+Annex!$B$6)*(N264-O264)+Annex!$B$7*(N264-INDEX(N:N,IFERROR(MATCH($B264-Annex!$B$9/60,$B:$B),2)))/(60*($B264-INDEX($B:$B,IFERROR(MATCH($B264-Annex!$B$9/60,$B:$B),2)))))/Annex!$B$8)/1000,IF(Data!$B$2="",0,"-"))</f>
        <v>38.119025976398142</v>
      </c>
      <c r="M264" s="20">
        <v>400.82</v>
      </c>
      <c r="N264" s="20">
        <v>596.404</v>
      </c>
      <c r="O264" s="20">
        <v>521.30499999999995</v>
      </c>
      <c r="P264" s="50">
        <f>IFERROR(AVERAGE(INDEX(R:R,IFERROR(MATCH($B264-Annex!$B$4/60,$B:$B),2)):R264),IF(Data!$B$2="",0,"-"))</f>
        <v>1.7235303127493711</v>
      </c>
      <c r="Q264" s="50">
        <f>IFERROR(AVERAGE(INDEX(S:S,IFERROR(MATCH($B264-Annex!$B$4/60,$B:$B),2)):S264),IF(Data!$B$2="",0,"-"))</f>
        <v>1.5068336677514684</v>
      </c>
      <c r="R264" s="50">
        <f>IFERROR((5.670373*10^-8*(T264+273.15)^4+((Annex!$B$5+Annex!$B$6)*(T264-V264)+Annex!$B$7*(T264-INDEX(T:T,IFERROR(MATCH($B264-Annex!$B$9/60,$B:$B),2)))/(60*($B264-INDEX($B:$B,IFERROR(MATCH($B264-Annex!$B$9/60,$B:$B),2)))))/Annex!$B$8)/1000,IF(Data!$B$2="",0,"-"))</f>
        <v>1.7911467955731881</v>
      </c>
      <c r="S264" s="50">
        <f>IFERROR((5.670373*10^-8*(U264+273.15)^4+((Annex!$B$5+Annex!$B$6)*(U264-V264)+Annex!$B$7*(U264-INDEX(U:U,IFERROR(MATCH($B264-Annex!$B$9/60,$B:$B),2)))/(60*($B264-INDEX($B:$B,IFERROR(MATCH($B264-Annex!$B$9/60,$B:$B),2)))))/Annex!$B$8)/1000,IF(Data!$B$2="",0,"-"))</f>
        <v>1.5547728975889297</v>
      </c>
      <c r="T264" s="20">
        <v>140.232</v>
      </c>
      <c r="U264" s="20">
        <v>136.095</v>
      </c>
      <c r="V264" s="20">
        <v>152.08600000000001</v>
      </c>
      <c r="W264" s="20">
        <v>644.77099999999996</v>
      </c>
      <c r="X264" s="20">
        <v>662.13</v>
      </c>
      <c r="Y264" s="20">
        <v>631.995</v>
      </c>
      <c r="Z264" s="20">
        <v>9.8999999999999993E+37</v>
      </c>
      <c r="AA264" s="20">
        <v>571.12099999999998</v>
      </c>
      <c r="AB264" s="20">
        <v>557.20299999999997</v>
      </c>
      <c r="AC264" s="20">
        <v>567.43700000000001</v>
      </c>
      <c r="AD264" s="20">
        <v>838.66800000000001</v>
      </c>
      <c r="AE264" s="20">
        <v>845.73199999999997</v>
      </c>
      <c r="AF264" s="20">
        <v>856.35699999999997</v>
      </c>
      <c r="AG264" s="20">
        <v>625.07600000000002</v>
      </c>
      <c r="AH264" s="20">
        <v>390.517</v>
      </c>
      <c r="AI264" s="20">
        <v>184.77500000000001</v>
      </c>
    </row>
    <row r="265" spans="1:35" x14ac:dyDescent="0.3">
      <c r="A265" s="5">
        <v>264</v>
      </c>
      <c r="B265" s="19">
        <v>24.249666673131287</v>
      </c>
      <c r="C265" s="20">
        <v>425.93242299999997</v>
      </c>
      <c r="D265" s="20">
        <v>414.11557199999999</v>
      </c>
      <c r="E265" s="20">
        <v>741.28334199999995</v>
      </c>
      <c r="F265" s="49">
        <f>IFERROR(SUM(C265:E265),IF(Data!$B$2="",0,"-"))</f>
        <v>1581.3313369999998</v>
      </c>
      <c r="G265" s="50">
        <f>IFERROR(F265-Annex!$B$10,IF(Data!$B$2="",0,"-"))</f>
        <v>275.17333699999995</v>
      </c>
      <c r="H265" s="50">
        <f>IFERROR(-14000*(G265-INDEX(G:G,IFERROR(MATCH($B265-Annex!$B$11/60,$B:$B),2)))/(60*($B265-INDEX($B:$B,IFERROR(MATCH($B265-Annex!$B$11/60,$B:$B),2)))),IF(Data!$B$2="",0,"-"))</f>
        <v>1675.9400526432753</v>
      </c>
      <c r="I265" s="50">
        <f>IFERROR(AVERAGE(INDEX(K:K,IFERROR(MATCH($B265-Annex!$B$4/60,$B:$B),2)):K265),IF(Data!$B$2="",0,"-"))</f>
        <v>5.5959535761811523</v>
      </c>
      <c r="J265" s="50">
        <f>IFERROR(AVERAGE(INDEX(L:L,IFERROR(MATCH($B265-Annex!$B$4/60,$B:$B),2)):L265),IF(Data!$B$2="",0,"-"))</f>
        <v>37.201284092735882</v>
      </c>
      <c r="K265" s="50">
        <f>IFERROR((5.670373*10^-8*(M265+273.15)^4+((Annex!$B$5+Annex!$B$6)*(M265-O265)+Annex!$B$7*(M265-INDEX(M:M,IFERROR(MATCH($B265-Annex!$B$9/60,$B:$B),2)))/(60*($B265-INDEX($B:$B,IFERROR(MATCH($B265-Annex!$B$9/60,$B:$B),2)))))/Annex!$B$8)/1000,IF(Data!$B$2="",0,"-"))</f>
        <v>10.124296504944278</v>
      </c>
      <c r="L265" s="50">
        <f>IFERROR((5.670373*10^-8*(N265+273.15)^4+((Annex!$B$5+Annex!$B$6)*(N265-O265)+Annex!$B$7*(N265-INDEX(N:N,IFERROR(MATCH($B265-Annex!$B$9/60,$B:$B),2)))/(60*($B265-INDEX($B:$B,IFERROR(MATCH($B265-Annex!$B$9/60,$B:$B),2)))))/Annex!$B$8)/1000,IF(Data!$B$2="",0,"-"))</f>
        <v>40.93352432692366</v>
      </c>
      <c r="M265" s="20">
        <v>403.43799999999999</v>
      </c>
      <c r="N265" s="20">
        <v>598.15300000000002</v>
      </c>
      <c r="O265" s="20">
        <v>477.327</v>
      </c>
      <c r="P265" s="50">
        <f>IFERROR(AVERAGE(INDEX(R:R,IFERROR(MATCH($B265-Annex!$B$4/60,$B:$B),2)):R265),IF(Data!$B$2="",0,"-"))</f>
        <v>1.7357012724741356</v>
      </c>
      <c r="Q265" s="50">
        <f>IFERROR(AVERAGE(INDEX(S:S,IFERROR(MATCH($B265-Annex!$B$4/60,$B:$B),2)):S265),IF(Data!$B$2="",0,"-"))</f>
        <v>1.5106928847959264</v>
      </c>
      <c r="R265" s="50">
        <f>IFERROR((5.670373*10^-8*(T265+273.15)^4+((Annex!$B$5+Annex!$B$6)*(T265-V265)+Annex!$B$7*(T265-INDEX(T:T,IFERROR(MATCH($B265-Annex!$B$9/60,$B:$B),2)))/(60*($B265-INDEX($B:$B,IFERROR(MATCH($B265-Annex!$B$9/60,$B:$B),2)))))/Annex!$B$8)/1000,IF(Data!$B$2="",0,"-"))</f>
        <v>1.7631164238039287</v>
      </c>
      <c r="S265" s="50">
        <f>IFERROR((5.670373*10^-8*(U265+273.15)^4+((Annex!$B$5+Annex!$B$6)*(U265-V265)+Annex!$B$7*(U265-INDEX(U:U,IFERROR(MATCH($B265-Annex!$B$9/60,$B:$B),2)))/(60*($B265-INDEX($B:$B,IFERROR(MATCH($B265-Annex!$B$9/60,$B:$B),2)))))/Annex!$B$8)/1000,IF(Data!$B$2="",0,"-"))</f>
        <v>1.5078336324641373</v>
      </c>
      <c r="T265" s="20">
        <v>140.96199999999999</v>
      </c>
      <c r="U265" s="20">
        <v>136.875</v>
      </c>
      <c r="V265" s="20">
        <v>153.73699999999999</v>
      </c>
      <c r="W265" s="20">
        <v>661.95500000000004</v>
      </c>
      <c r="X265" s="20">
        <v>670.31299999999999</v>
      </c>
      <c r="Y265" s="20">
        <v>632.15200000000004</v>
      </c>
      <c r="Z265" s="20">
        <v>9.8999999999999993E+37</v>
      </c>
      <c r="AA265" s="20">
        <v>570.32500000000005</v>
      </c>
      <c r="AB265" s="20">
        <v>558.63800000000003</v>
      </c>
      <c r="AC265" s="20">
        <v>572.72900000000004</v>
      </c>
      <c r="AD265" s="20">
        <v>846.62300000000005</v>
      </c>
      <c r="AE265" s="20">
        <v>852.24099999999999</v>
      </c>
      <c r="AF265" s="20">
        <v>859.45699999999999</v>
      </c>
      <c r="AG265" s="20">
        <v>639.49199999999996</v>
      </c>
      <c r="AH265" s="20">
        <v>420.29700000000003</v>
      </c>
      <c r="AI265" s="20">
        <v>185.23599999999999</v>
      </c>
    </row>
    <row r="266" spans="1:35" x14ac:dyDescent="0.3">
      <c r="A266" s="5">
        <v>265</v>
      </c>
      <c r="B266" s="19">
        <v>24.343333340948448</v>
      </c>
      <c r="C266" s="20">
        <v>425.70038899999997</v>
      </c>
      <c r="D266" s="20">
        <v>413.98345899999998</v>
      </c>
      <c r="E266" s="20">
        <v>740.70996700000001</v>
      </c>
      <c r="F266" s="49">
        <f>IFERROR(SUM(C266:E266),IF(Data!$B$2="",0,"-"))</f>
        <v>1580.3938149999999</v>
      </c>
      <c r="G266" s="50">
        <f>IFERROR(F266-Annex!$B$10,IF(Data!$B$2="",0,"-"))</f>
        <v>274.235815</v>
      </c>
      <c r="H266" s="50">
        <f>IFERROR(-14000*(G266-INDEX(G:G,IFERROR(MATCH($B266-Annex!$B$11/60,$B:$B),2)))/(60*($B266-INDEX($B:$B,IFERROR(MATCH($B266-Annex!$B$11/60,$B:$B),2)))),IF(Data!$B$2="",0,"-"))</f>
        <v>1788.3148838502534</v>
      </c>
      <c r="I266" s="50">
        <f>IFERROR(AVERAGE(INDEX(K:K,IFERROR(MATCH($B266-Annex!$B$4/60,$B:$B),2)):K266),IF(Data!$B$2="",0,"-"))</f>
        <v>6.0220507079251506</v>
      </c>
      <c r="J266" s="50">
        <f>IFERROR(AVERAGE(INDEX(L:L,IFERROR(MATCH($B266-Annex!$B$4/60,$B:$B),2)):L266),IF(Data!$B$2="",0,"-"))</f>
        <v>37.326183137546778</v>
      </c>
      <c r="K266" s="50">
        <f>IFERROR((5.670373*10^-8*(M266+273.15)^4+((Annex!$B$5+Annex!$B$6)*(M266-O266)+Annex!$B$7*(M266-INDEX(M:M,IFERROR(MATCH($B266-Annex!$B$9/60,$B:$B),2)))/(60*($B266-INDEX($B:$B,IFERROR(MATCH($B266-Annex!$B$9/60,$B:$B),2)))))/Annex!$B$8)/1000,IF(Data!$B$2="",0,"-"))</f>
        <v>11.160417415377342</v>
      </c>
      <c r="L266" s="50">
        <f>IFERROR((5.670373*10^-8*(N266+273.15)^4+((Annex!$B$5+Annex!$B$6)*(N266-O266)+Annex!$B$7*(N266-INDEX(N:N,IFERROR(MATCH($B266-Annex!$B$9/60,$B:$B),2)))/(60*($B266-INDEX($B:$B,IFERROR(MATCH($B266-Annex!$B$9/60,$B:$B),2)))))/Annex!$B$8)/1000,IF(Data!$B$2="",0,"-"))</f>
        <v>42.053060342586036</v>
      </c>
      <c r="M266" s="20">
        <v>406.75099999999998</v>
      </c>
      <c r="N266" s="20">
        <v>600.47400000000005</v>
      </c>
      <c r="O266" s="20">
        <v>475.73399999999998</v>
      </c>
      <c r="P266" s="50">
        <f>IFERROR(AVERAGE(INDEX(R:R,IFERROR(MATCH($B266-Annex!$B$4/60,$B:$B),2)):R266),IF(Data!$B$2="",0,"-"))</f>
        <v>1.7335879031416004</v>
      </c>
      <c r="Q266" s="50">
        <f>IFERROR(AVERAGE(INDEX(S:S,IFERROR(MATCH($B266-Annex!$B$4/60,$B:$B),2)):S266),IF(Data!$B$2="",0,"-"))</f>
        <v>1.5096528169584513</v>
      </c>
      <c r="R266" s="50">
        <f>IFERROR((5.670373*10^-8*(T266+273.15)^4+((Annex!$B$5+Annex!$B$6)*(T266-V266)+Annex!$B$7*(T266-INDEX(T:T,IFERROR(MATCH($B266-Annex!$B$9/60,$B:$B),2)))/(60*($B266-INDEX($B:$B,IFERROR(MATCH($B266-Annex!$B$9/60,$B:$B),2)))))/Annex!$B$8)/1000,IF(Data!$B$2="",0,"-"))</f>
        <v>1.6597461403685709</v>
      </c>
      <c r="S266" s="50">
        <f>IFERROR((5.670373*10^-8*(U266+273.15)^4+((Annex!$B$5+Annex!$B$6)*(U266-V266)+Annex!$B$7*(U266-INDEX(U:U,IFERROR(MATCH($B266-Annex!$B$9/60,$B:$B),2)))/(60*($B266-INDEX($B:$B,IFERROR(MATCH($B266-Annex!$B$9/60,$B:$B),2)))))/Annex!$B$8)/1000,IF(Data!$B$2="",0,"-"))</f>
        <v>1.4507771222630448</v>
      </c>
      <c r="T266" s="20">
        <v>141.893</v>
      </c>
      <c r="U266" s="20">
        <v>137.91499999999999</v>
      </c>
      <c r="V266" s="20">
        <v>156.85599999999999</v>
      </c>
      <c r="W266" s="20">
        <v>638.34299999999996</v>
      </c>
      <c r="X266" s="20">
        <v>644.23099999999999</v>
      </c>
      <c r="Y266" s="20">
        <v>619.22400000000005</v>
      </c>
      <c r="Z266" s="20">
        <v>9.8999999999999993E+37</v>
      </c>
      <c r="AA266" s="20">
        <v>583.71400000000006</v>
      </c>
      <c r="AB266" s="20">
        <v>574.90800000000002</v>
      </c>
      <c r="AC266" s="20">
        <v>599.03599999999994</v>
      </c>
      <c r="AD266" s="20">
        <v>855.80899999999997</v>
      </c>
      <c r="AE266" s="20">
        <v>882.82299999999998</v>
      </c>
      <c r="AF266" s="20">
        <v>863.74300000000005</v>
      </c>
      <c r="AG266" s="20">
        <v>651.98599999999999</v>
      </c>
      <c r="AH266" s="20">
        <v>432.41</v>
      </c>
      <c r="AI266" s="20">
        <v>185.80699999999999</v>
      </c>
    </row>
    <row r="267" spans="1:35" x14ac:dyDescent="0.3">
      <c r="A267" s="5">
        <v>266</v>
      </c>
      <c r="B267" s="19">
        <v>24.428833331912756</v>
      </c>
      <c r="C267" s="20">
        <v>425.45405699999998</v>
      </c>
      <c r="D267" s="20">
        <v>413.84545800000001</v>
      </c>
      <c r="E267" s="20">
        <v>740.54325100000005</v>
      </c>
      <c r="F267" s="49">
        <f>IFERROR(SUM(C267:E267),IF(Data!$B$2="",0,"-"))</f>
        <v>1579.842766</v>
      </c>
      <c r="G267" s="50">
        <f>IFERROR(F267-Annex!$B$10,IF(Data!$B$2="",0,"-"))</f>
        <v>273.68476600000008</v>
      </c>
      <c r="H267" s="50">
        <f>IFERROR(-14000*(G267-INDEX(G:G,IFERROR(MATCH($B267-Annex!$B$11/60,$B:$B),2)))/(60*($B267-INDEX($B:$B,IFERROR(MATCH($B267-Annex!$B$11/60,$B:$B),2)))),IF(Data!$B$2="",0,"-"))</f>
        <v>1766.0412514530847</v>
      </c>
      <c r="I267" s="50">
        <f>IFERROR(AVERAGE(INDEX(K:K,IFERROR(MATCH($B267-Annex!$B$4/60,$B:$B),2)):K267),IF(Data!$B$2="",0,"-"))</f>
        <v>6.8352456762514011</v>
      </c>
      <c r="J267" s="50">
        <f>IFERROR(AVERAGE(INDEX(L:L,IFERROR(MATCH($B267-Annex!$B$4/60,$B:$B),2)):L267),IF(Data!$B$2="",0,"-"))</f>
        <v>37.922851967400881</v>
      </c>
      <c r="K267" s="50">
        <f>IFERROR((5.670373*10^-8*(M267+273.15)^4+((Annex!$B$5+Annex!$B$6)*(M267-O267)+Annex!$B$7*(M267-INDEX(M:M,IFERROR(MATCH($B267-Annex!$B$9/60,$B:$B),2)))/(60*($B267-INDEX($B:$B,IFERROR(MATCH($B267-Annex!$B$9/60,$B:$B),2)))))/Annex!$B$8)/1000,IF(Data!$B$2="",0,"-"))</f>
        <v>8.6055283136933074</v>
      </c>
      <c r="L267" s="50">
        <f>IFERROR((5.670373*10^-8*(N267+273.15)^4+((Annex!$B$5+Annex!$B$6)*(N267-O267)+Annex!$B$7*(N267-INDEX(N:N,IFERROR(MATCH($B267-Annex!$B$9/60,$B:$B),2)))/(60*($B267-INDEX($B:$B,IFERROR(MATCH($B267-Annex!$B$9/60,$B:$B),2)))))/Annex!$B$8)/1000,IF(Data!$B$2="",0,"-"))</f>
        <v>39.535829986257966</v>
      </c>
      <c r="M267" s="20">
        <v>410.74</v>
      </c>
      <c r="N267" s="20">
        <v>603.43700000000001</v>
      </c>
      <c r="O267" s="20">
        <v>541.66300000000001</v>
      </c>
      <c r="P267" s="50">
        <f>IFERROR(AVERAGE(INDEX(R:R,IFERROR(MATCH($B267-Annex!$B$4/60,$B:$B),2)):R267),IF(Data!$B$2="",0,"-"))</f>
        <v>1.7286690483568203</v>
      </c>
      <c r="Q267" s="50">
        <f>IFERROR(AVERAGE(INDEX(S:S,IFERROR(MATCH($B267-Annex!$B$4/60,$B:$B),2)):S267),IF(Data!$B$2="",0,"-"))</f>
        <v>1.5126873978394788</v>
      </c>
      <c r="R267" s="50">
        <f>IFERROR((5.670373*10^-8*(T267+273.15)^4+((Annex!$B$5+Annex!$B$6)*(T267-V267)+Annex!$B$7*(T267-INDEX(T:T,IFERROR(MATCH($B267-Annex!$B$9/60,$B:$B),2)))/(60*($B267-INDEX($B:$B,IFERROR(MATCH($B267-Annex!$B$9/60,$B:$B),2)))))/Annex!$B$8)/1000,IF(Data!$B$2="",0,"-"))</f>
        <v>1.6574150357194934</v>
      </c>
      <c r="S267" s="50">
        <f>IFERROR((5.670373*10^-8*(U267+273.15)^4+((Annex!$B$5+Annex!$B$6)*(U267-V267)+Annex!$B$7*(U267-INDEX(U:U,IFERROR(MATCH($B267-Annex!$B$9/60,$B:$B),2)))/(60*($B267-INDEX($B:$B,IFERROR(MATCH($B267-Annex!$B$9/60,$B:$B),2)))))/Annex!$B$8)/1000,IF(Data!$B$2="",0,"-"))</f>
        <v>1.4951958889422061</v>
      </c>
      <c r="T267" s="20">
        <v>142.768</v>
      </c>
      <c r="U267" s="20">
        <v>138.91900000000001</v>
      </c>
      <c r="V267" s="20">
        <v>159.149</v>
      </c>
      <c r="W267" s="20">
        <v>650.64300000000003</v>
      </c>
      <c r="X267" s="20">
        <v>657.101</v>
      </c>
      <c r="Y267" s="20">
        <v>635.90899999999999</v>
      </c>
      <c r="Z267" s="20">
        <v>9.8999999999999993E+37</v>
      </c>
      <c r="AA267" s="20">
        <v>590.56700000000001</v>
      </c>
      <c r="AB267" s="20">
        <v>575.01199999999994</v>
      </c>
      <c r="AC267" s="20">
        <v>604.96299999999997</v>
      </c>
      <c r="AD267" s="20">
        <v>846.69600000000003</v>
      </c>
      <c r="AE267" s="20">
        <v>880.45500000000004</v>
      </c>
      <c r="AF267" s="20">
        <v>866.18700000000001</v>
      </c>
      <c r="AG267" s="20">
        <v>665.11699999999996</v>
      </c>
      <c r="AH267" s="20">
        <v>456.06799999999998</v>
      </c>
      <c r="AI267" s="20">
        <v>187.09800000000001</v>
      </c>
    </row>
    <row r="268" spans="1:35" x14ac:dyDescent="0.3">
      <c r="A268" s="5">
        <v>267</v>
      </c>
      <c r="B268" s="19">
        <v>24.513000003062189</v>
      </c>
      <c r="C268" s="20">
        <v>425.33803499999999</v>
      </c>
      <c r="D268" s="20">
        <v>413.62077299999999</v>
      </c>
      <c r="E268" s="20">
        <v>740.267922</v>
      </c>
      <c r="F268" s="49">
        <f>IFERROR(SUM(C268:E268),IF(Data!$B$2="",0,"-"))</f>
        <v>1579.2267299999999</v>
      </c>
      <c r="G268" s="50">
        <f>IFERROR(F268-Annex!$B$10,IF(Data!$B$2="",0,"-"))</f>
        <v>273.06872999999996</v>
      </c>
      <c r="H268" s="50">
        <f>IFERROR(-14000*(G268-INDEX(G:G,IFERROR(MATCH($B268-Annex!$B$11/60,$B:$B),2)))/(60*($B268-INDEX($B:$B,IFERROR(MATCH($B268-Annex!$B$11/60,$B:$B),2)))),IF(Data!$B$2="",0,"-"))</f>
        <v>1736.9505982932512</v>
      </c>
      <c r="I268" s="50">
        <f>IFERROR(AVERAGE(INDEX(K:K,IFERROR(MATCH($B268-Annex!$B$4/60,$B:$B),2)):K268),IF(Data!$B$2="",0,"-"))</f>
        <v>7.9093635587896856</v>
      </c>
      <c r="J268" s="50">
        <f>IFERROR(AVERAGE(INDEX(L:L,IFERROR(MATCH($B268-Annex!$B$4/60,$B:$B),2)):L268),IF(Data!$B$2="",0,"-"))</f>
        <v>39.04103439988571</v>
      </c>
      <c r="K268" s="50">
        <f>IFERROR((5.670373*10^-8*(M268+273.15)^4+((Annex!$B$5+Annex!$B$6)*(M268-O268)+Annex!$B$7*(M268-INDEX(M:M,IFERROR(MATCH($B268-Annex!$B$9/60,$B:$B),2)))/(60*($B268-INDEX($B:$B,IFERROR(MATCH($B268-Annex!$B$9/60,$B:$B),2)))))/Annex!$B$8)/1000,IF(Data!$B$2="",0,"-"))</f>
        <v>11.039767983741433</v>
      </c>
      <c r="L268" s="50">
        <f>IFERROR((5.670373*10^-8*(N268+273.15)^4+((Annex!$B$5+Annex!$B$6)*(N268-O268)+Annex!$B$7*(N268-INDEX(N:N,IFERROR(MATCH($B268-Annex!$B$9/60,$B:$B),2)))/(60*($B268-INDEX($B:$B,IFERROR(MATCH($B268-Annex!$B$9/60,$B:$B),2)))))/Annex!$B$8)/1000,IF(Data!$B$2="",0,"-"))</f>
        <v>42.772044215317244</v>
      </c>
      <c r="M268" s="20">
        <v>417.94099999999997</v>
      </c>
      <c r="N268" s="20">
        <v>610.31200000000001</v>
      </c>
      <c r="O268" s="20">
        <v>554.22</v>
      </c>
      <c r="P268" s="50">
        <f>IFERROR(AVERAGE(INDEX(R:R,IFERROR(MATCH($B268-Annex!$B$4/60,$B:$B),2)):R268),IF(Data!$B$2="",0,"-"))</f>
        <v>1.7231858115768792</v>
      </c>
      <c r="Q268" s="50">
        <f>IFERROR(AVERAGE(INDEX(S:S,IFERROR(MATCH($B268-Annex!$B$4/60,$B:$B),2)):S268),IF(Data!$B$2="",0,"-"))</f>
        <v>1.5125651634387367</v>
      </c>
      <c r="R268" s="50">
        <f>IFERROR((5.670373*10^-8*(T268+273.15)^4+((Annex!$B$5+Annex!$B$6)*(T268-V268)+Annex!$B$7*(T268-INDEX(T:T,IFERROR(MATCH($B268-Annex!$B$9/60,$B:$B),2)))/(60*($B268-INDEX($B:$B,IFERROR(MATCH($B268-Annex!$B$9/60,$B:$B),2)))))/Annex!$B$8)/1000,IF(Data!$B$2="",0,"-"))</f>
        <v>1.669325044312423</v>
      </c>
      <c r="S268" s="50">
        <f>IFERROR((5.670373*10^-8*(U268+273.15)^4+((Annex!$B$5+Annex!$B$6)*(U268-V268)+Annex!$B$7*(U268-INDEX(U:U,IFERROR(MATCH($B268-Annex!$B$9/60,$B:$B),2)))/(60*($B268-INDEX($B:$B,IFERROR(MATCH($B268-Annex!$B$9/60,$B:$B),2)))))/Annex!$B$8)/1000,IF(Data!$B$2="",0,"-"))</f>
        <v>1.4993674292467587</v>
      </c>
      <c r="T268" s="20">
        <v>143.57900000000001</v>
      </c>
      <c r="U268" s="20">
        <v>139.80199999999999</v>
      </c>
      <c r="V268" s="20">
        <v>159.762</v>
      </c>
      <c r="W268" s="20">
        <v>649.15300000000002</v>
      </c>
      <c r="X268" s="20">
        <v>661.87599999999998</v>
      </c>
      <c r="Y268" s="20">
        <v>631.41200000000003</v>
      </c>
      <c r="Z268" s="20">
        <v>9.8999999999999993E+37</v>
      </c>
      <c r="AA268" s="20">
        <v>577.40599999999995</v>
      </c>
      <c r="AB268" s="20">
        <v>564.91999999999996</v>
      </c>
      <c r="AC268" s="20">
        <v>593.96900000000005</v>
      </c>
      <c r="AD268" s="20">
        <v>839.99900000000002</v>
      </c>
      <c r="AE268" s="20">
        <v>878.72500000000002</v>
      </c>
      <c r="AF268" s="20">
        <v>877.60799999999995</v>
      </c>
      <c r="AG268" s="20">
        <v>680.40700000000004</v>
      </c>
      <c r="AH268" s="20">
        <v>469.74700000000001</v>
      </c>
      <c r="AI268" s="20">
        <v>189.68700000000001</v>
      </c>
    </row>
    <row r="269" spans="1:35" x14ac:dyDescent="0.3">
      <c r="A269" s="5">
        <v>268</v>
      </c>
      <c r="B269" s="19">
        <v>24.596666672732681</v>
      </c>
      <c r="C269" s="20">
        <v>425.07994000000002</v>
      </c>
      <c r="D269" s="20">
        <v>413.47014100000001</v>
      </c>
      <c r="E269" s="20">
        <v>739.96986600000002</v>
      </c>
      <c r="F269" s="49">
        <f>IFERROR(SUM(C269:E269),IF(Data!$B$2="",0,"-"))</f>
        <v>1578.5199470000002</v>
      </c>
      <c r="G269" s="50">
        <f>IFERROR(F269-Annex!$B$10,IF(Data!$B$2="",0,"-"))</f>
        <v>272.36194700000033</v>
      </c>
      <c r="H269" s="50">
        <f>IFERROR(-14000*(G269-INDEX(G:G,IFERROR(MATCH($B269-Annex!$B$11/60,$B:$B),2)))/(60*($B269-INDEX($B:$B,IFERROR(MATCH($B269-Annex!$B$11/60,$B:$B),2)))),IF(Data!$B$2="",0,"-"))</f>
        <v>1758.4028209075784</v>
      </c>
      <c r="I269" s="50">
        <f>IFERROR(AVERAGE(INDEX(K:K,IFERROR(MATCH($B269-Annex!$B$4/60,$B:$B),2)):K269),IF(Data!$B$2="",0,"-"))</f>
        <v>8.651183327951923</v>
      </c>
      <c r="J269" s="50">
        <f>IFERROR(AVERAGE(INDEX(L:L,IFERROR(MATCH($B269-Annex!$B$4/60,$B:$B),2)):L269),IF(Data!$B$2="",0,"-"))</f>
        <v>39.961307109978115</v>
      </c>
      <c r="K269" s="50">
        <f>IFERROR((5.670373*10^-8*(M269+273.15)^4+((Annex!$B$5+Annex!$B$6)*(M269-O269)+Annex!$B$7*(M269-INDEX(M:M,IFERROR(MATCH($B269-Annex!$B$9/60,$B:$B),2)))/(60*($B269-INDEX($B:$B,IFERROR(MATCH($B269-Annex!$B$9/60,$B:$B),2)))))/Annex!$B$8)/1000,IF(Data!$B$2="",0,"-"))</f>
        <v>7.6363679472102959</v>
      </c>
      <c r="L269" s="50">
        <f>IFERROR((5.670373*10^-8*(N269+273.15)^4+((Annex!$B$5+Annex!$B$6)*(N269-O269)+Annex!$B$7*(N269-INDEX(N:N,IFERROR(MATCH($B269-Annex!$B$9/60,$B:$B),2)))/(60*($B269-INDEX($B:$B,IFERROR(MATCH($B269-Annex!$B$9/60,$B:$B),2)))))/Annex!$B$8)/1000,IF(Data!$B$2="",0,"-"))</f>
        <v>40.080587230143209</v>
      </c>
      <c r="M269" s="20">
        <v>427.32499999999999</v>
      </c>
      <c r="N269" s="20">
        <v>618.89800000000002</v>
      </c>
      <c r="O269" s="20">
        <v>687.97900000000004</v>
      </c>
      <c r="P269" s="50">
        <f>IFERROR(AVERAGE(INDEX(R:R,IFERROR(MATCH($B269-Annex!$B$4/60,$B:$B),2)):R269),IF(Data!$B$2="",0,"-"))</f>
        <v>1.720866424238541</v>
      </c>
      <c r="Q269" s="50">
        <f>IFERROR(AVERAGE(INDEX(S:S,IFERROR(MATCH($B269-Annex!$B$4/60,$B:$B),2)):S269),IF(Data!$B$2="",0,"-"))</f>
        <v>1.5056280544825056</v>
      </c>
      <c r="R269" s="50">
        <f>IFERROR((5.670373*10^-8*(T269+273.15)^4+((Annex!$B$5+Annex!$B$6)*(T269-V269)+Annex!$B$7*(T269-INDEX(T:T,IFERROR(MATCH($B269-Annex!$B$9/60,$B:$B),2)))/(60*($B269-INDEX($B:$B,IFERROR(MATCH($B269-Annex!$B$9/60,$B:$B),2)))))/Annex!$B$8)/1000,IF(Data!$B$2="",0,"-"))</f>
        <v>1.6982531729374248</v>
      </c>
      <c r="S269" s="50">
        <f>IFERROR((5.670373*10^-8*(U269+273.15)^4+((Annex!$B$5+Annex!$B$6)*(U269-V269)+Annex!$B$7*(U269-INDEX(U:U,IFERROR(MATCH($B269-Annex!$B$9/60,$B:$B),2)))/(60*($B269-INDEX($B:$B,IFERROR(MATCH($B269-Annex!$B$9/60,$B:$B),2)))))/Annex!$B$8)/1000,IF(Data!$B$2="",0,"-"))</f>
        <v>1.4403575648642908</v>
      </c>
      <c r="T269" s="20">
        <v>144.57900000000001</v>
      </c>
      <c r="U269" s="20">
        <v>140.76599999999999</v>
      </c>
      <c r="V269" s="20">
        <v>161.86799999999999</v>
      </c>
      <c r="W269" s="20">
        <v>649.53300000000002</v>
      </c>
      <c r="X269" s="20">
        <v>649.69000000000005</v>
      </c>
      <c r="Y269" s="20">
        <v>627.91300000000001</v>
      </c>
      <c r="Z269" s="20">
        <v>9.8999999999999993E+37</v>
      </c>
      <c r="AA269" s="20">
        <v>577.48900000000003</v>
      </c>
      <c r="AB269" s="20">
        <v>564.72699999999998</v>
      </c>
      <c r="AC269" s="20">
        <v>610.23900000000003</v>
      </c>
      <c r="AD269" s="20">
        <v>834.86599999999999</v>
      </c>
      <c r="AE269" s="20">
        <v>878.63</v>
      </c>
      <c r="AF269" s="20">
        <v>876.54399999999998</v>
      </c>
      <c r="AG269" s="20">
        <v>689.04899999999998</v>
      </c>
      <c r="AH269" s="20">
        <v>476.82900000000001</v>
      </c>
      <c r="AI269" s="20">
        <v>193.37</v>
      </c>
    </row>
    <row r="270" spans="1:35" x14ac:dyDescent="0.3">
      <c r="A270" s="5">
        <v>269</v>
      </c>
      <c r="B270" s="19">
        <v>24.691166669363156</v>
      </c>
      <c r="C270" s="20">
        <v>424.72095400000001</v>
      </c>
      <c r="D270" s="20">
        <v>413.25892299999998</v>
      </c>
      <c r="E270" s="20">
        <v>739.53625</v>
      </c>
      <c r="F270" s="49">
        <f>IFERROR(SUM(C270:E270),IF(Data!$B$2="",0,"-"))</f>
        <v>1577.5161269999999</v>
      </c>
      <c r="G270" s="50">
        <f>IFERROR(F270-Annex!$B$10,IF(Data!$B$2="",0,"-"))</f>
        <v>271.35812699999997</v>
      </c>
      <c r="H270" s="50">
        <f>IFERROR(-14000*(G270-INDEX(G:G,IFERROR(MATCH($B270-Annex!$B$11/60,$B:$B),2)))/(60*($B270-INDEX($B:$B,IFERROR(MATCH($B270-Annex!$B$11/60,$B:$B),2)))),IF(Data!$B$2="",0,"-"))</f>
        <v>1865.8002790421842</v>
      </c>
      <c r="I270" s="50">
        <f>IFERROR(AVERAGE(INDEX(K:K,IFERROR(MATCH($B270-Annex!$B$4/60,$B:$B),2)):K270),IF(Data!$B$2="",0,"-"))</f>
        <v>9.2609504448782722</v>
      </c>
      <c r="J270" s="50">
        <f>IFERROR(AVERAGE(INDEX(L:L,IFERROR(MATCH($B270-Annex!$B$4/60,$B:$B),2)):L270),IF(Data!$B$2="",0,"-"))</f>
        <v>40.892814436641984</v>
      </c>
      <c r="K270" s="50">
        <f>IFERROR((5.670373*10^-8*(M270+273.15)^4+((Annex!$B$5+Annex!$B$6)*(M270-O270)+Annex!$B$7*(M270-INDEX(M:M,IFERROR(MATCH($B270-Annex!$B$9/60,$B:$B),2)))/(60*($B270-INDEX($B:$B,IFERROR(MATCH($B270-Annex!$B$9/60,$B:$B),2)))))/Annex!$B$8)/1000,IF(Data!$B$2="",0,"-"))</f>
        <v>9.122499274771446</v>
      </c>
      <c r="L270" s="50">
        <f>IFERROR((5.670373*10^-8*(N270+273.15)^4+((Annex!$B$5+Annex!$B$6)*(N270-O270)+Annex!$B$7*(N270-INDEX(N:N,IFERROR(MATCH($B270-Annex!$B$9/60,$B:$B),2)))/(60*($B270-INDEX($B:$B,IFERROR(MATCH($B270-Annex!$B$9/60,$B:$B),2)))))/Annex!$B$8)/1000,IF(Data!$B$2="",0,"-"))</f>
        <v>42.755628978867676</v>
      </c>
      <c r="M270" s="20">
        <v>442.34199999999998</v>
      </c>
      <c r="N270" s="20">
        <v>633.53</v>
      </c>
      <c r="O270" s="20">
        <v>757.39200000000005</v>
      </c>
      <c r="P270" s="50">
        <f>IFERROR(AVERAGE(INDEX(R:R,IFERROR(MATCH($B270-Annex!$B$4/60,$B:$B),2)):R270),IF(Data!$B$2="",0,"-"))</f>
        <v>1.7409058537853055</v>
      </c>
      <c r="Q270" s="50">
        <f>IFERROR(AVERAGE(INDEX(S:S,IFERROR(MATCH($B270-Annex!$B$4/60,$B:$B),2)):S270),IF(Data!$B$2="",0,"-"))</f>
        <v>1.5129516742759108</v>
      </c>
      <c r="R270" s="50">
        <f>IFERROR((5.670373*10^-8*(T270+273.15)^4+((Annex!$B$5+Annex!$B$6)*(T270-V270)+Annex!$B$7*(T270-INDEX(T:T,IFERROR(MATCH($B270-Annex!$B$9/60,$B:$B),2)))/(60*($B270-INDEX($B:$B,IFERROR(MATCH($B270-Annex!$B$9/60,$B:$B),2)))))/Annex!$B$8)/1000,IF(Data!$B$2="",0,"-"))</f>
        <v>1.9473383637821093</v>
      </c>
      <c r="S270" s="50">
        <f>IFERROR((5.670373*10^-8*(U270+273.15)^4+((Annex!$B$5+Annex!$B$6)*(U270-V270)+Annex!$B$7*(U270-INDEX(U:U,IFERROR(MATCH($B270-Annex!$B$9/60,$B:$B),2)))/(60*($B270-INDEX($B:$B,IFERROR(MATCH($B270-Annex!$B$9/60,$B:$B),2)))))/Annex!$B$8)/1000,IF(Data!$B$2="",0,"-"))</f>
        <v>1.6423571845620095</v>
      </c>
      <c r="T270" s="20">
        <v>145.67400000000001</v>
      </c>
      <c r="U270" s="20">
        <v>141.84299999999999</v>
      </c>
      <c r="V270" s="20">
        <v>160.364</v>
      </c>
      <c r="W270" s="20">
        <v>646.24</v>
      </c>
      <c r="X270" s="20">
        <v>667.53599999999994</v>
      </c>
      <c r="Y270" s="20">
        <v>639.23500000000001</v>
      </c>
      <c r="Z270" s="20">
        <v>9.8999999999999993E+37</v>
      </c>
      <c r="AA270" s="20">
        <v>597.41300000000001</v>
      </c>
      <c r="AB270" s="20">
        <v>573.71900000000005</v>
      </c>
      <c r="AC270" s="20">
        <v>595.55999999999995</v>
      </c>
      <c r="AD270" s="20">
        <v>836.75099999999998</v>
      </c>
      <c r="AE270" s="20">
        <v>876.01400000000001</v>
      </c>
      <c r="AF270" s="20">
        <v>876.63599999999997</v>
      </c>
      <c r="AG270" s="20">
        <v>691.98400000000004</v>
      </c>
      <c r="AH270" s="20">
        <v>481.17599999999999</v>
      </c>
      <c r="AI270" s="20">
        <v>194.82599999999999</v>
      </c>
    </row>
    <row r="271" spans="1:35" x14ac:dyDescent="0.3">
      <c r="A271" s="5">
        <v>270</v>
      </c>
      <c r="B271" s="19">
        <v>24.785666665993631</v>
      </c>
      <c r="C271" s="20">
        <v>424.51078000000001</v>
      </c>
      <c r="D271" s="20">
        <v>413.20758499999999</v>
      </c>
      <c r="E271" s="20">
        <v>739.20199300000002</v>
      </c>
      <c r="F271" s="49">
        <f>IFERROR(SUM(C271:E271),IF(Data!$B$2="",0,"-"))</f>
        <v>1576.9203579999999</v>
      </c>
      <c r="G271" s="50">
        <f>IFERROR(F271-Annex!$B$10,IF(Data!$B$2="",0,"-"))</f>
        <v>270.76235799999995</v>
      </c>
      <c r="H271" s="50">
        <f>IFERROR(-14000*(G271-INDEX(G:G,IFERROR(MATCH($B271-Annex!$B$11/60,$B:$B),2)))/(60*($B271-INDEX($B:$B,IFERROR(MATCH($B271-Annex!$B$11/60,$B:$B),2)))),IF(Data!$B$2="",0,"-"))</f>
        <v>1798.6667899935221</v>
      </c>
      <c r="I271" s="50">
        <f>IFERROR(AVERAGE(INDEX(K:K,IFERROR(MATCH($B271-Annex!$B$4/60,$B:$B),2)):K271),IF(Data!$B$2="",0,"-"))</f>
        <v>10.394609221944782</v>
      </c>
      <c r="J271" s="50">
        <f>IFERROR(AVERAGE(INDEX(L:L,IFERROR(MATCH($B271-Annex!$B$4/60,$B:$B),2)):L271),IF(Data!$B$2="",0,"-"))</f>
        <v>42.635461922822628</v>
      </c>
      <c r="K271" s="50">
        <f>IFERROR((5.670373*10^-8*(M271+273.15)^4+((Annex!$B$5+Annex!$B$6)*(M271-O271)+Annex!$B$7*(M271-INDEX(M:M,IFERROR(MATCH($B271-Annex!$B$9/60,$B:$B),2)))/(60*($B271-INDEX($B:$B,IFERROR(MATCH($B271-Annex!$B$9/60,$B:$B),2)))))/Annex!$B$8)/1000,IF(Data!$B$2="",0,"-"))</f>
        <v>15.073387113875377</v>
      </c>
      <c r="L271" s="50">
        <f>IFERROR((5.670373*10^-8*(N271+273.15)^4+((Annex!$B$5+Annex!$B$6)*(N271-O271)+Annex!$B$7*(N271-INDEX(N:N,IFERROR(MATCH($B271-Annex!$B$9/60,$B:$B),2)))/(60*($B271-INDEX($B:$B,IFERROR(MATCH($B271-Annex!$B$9/60,$B:$B),2)))))/Annex!$B$8)/1000,IF(Data!$B$2="",0,"-"))</f>
        <v>50.317558379662621</v>
      </c>
      <c r="M271" s="20">
        <v>459.36500000000001</v>
      </c>
      <c r="N271" s="20">
        <v>650.14300000000003</v>
      </c>
      <c r="O271" s="20">
        <v>745.33600000000001</v>
      </c>
      <c r="P271" s="50">
        <f>IFERROR(AVERAGE(INDEX(R:R,IFERROR(MATCH($B271-Annex!$B$4/60,$B:$B),2)):R271),IF(Data!$B$2="",0,"-"))</f>
        <v>1.7666636595319836</v>
      </c>
      <c r="Q271" s="50">
        <f>IFERROR(AVERAGE(INDEX(S:S,IFERROR(MATCH($B271-Annex!$B$4/60,$B:$B),2)):S271),IF(Data!$B$2="",0,"-"))</f>
        <v>1.5076219474653918</v>
      </c>
      <c r="R271" s="50">
        <f>IFERROR((5.670373*10^-8*(T271+273.15)^4+((Annex!$B$5+Annex!$B$6)*(T271-V271)+Annex!$B$7*(T271-INDEX(T:T,IFERROR(MATCH($B271-Annex!$B$9/60,$B:$B),2)))/(60*($B271-INDEX($B:$B,IFERROR(MATCH($B271-Annex!$B$9/60,$B:$B),2)))))/Annex!$B$8)/1000,IF(Data!$B$2="",0,"-"))</f>
        <v>1.9714514357999351</v>
      </c>
      <c r="S271" s="50">
        <f>IFERROR((5.670373*10^-8*(U271+273.15)^4+((Annex!$B$5+Annex!$B$6)*(U271-V271)+Annex!$B$7*(U271-INDEX(U:U,IFERROR(MATCH($B271-Annex!$B$9/60,$B:$B),2)))/(60*($B271-INDEX($B:$B,IFERROR(MATCH($B271-Annex!$B$9/60,$B:$B),2)))))/Annex!$B$8)/1000,IF(Data!$B$2="",0,"-"))</f>
        <v>1.5174648099152959</v>
      </c>
      <c r="T271" s="20">
        <v>147.06100000000001</v>
      </c>
      <c r="U271" s="20">
        <v>142.91900000000001</v>
      </c>
      <c r="V271" s="20">
        <v>163.87200000000001</v>
      </c>
      <c r="W271" s="20">
        <v>672.64499999999998</v>
      </c>
      <c r="X271" s="20">
        <v>673.64200000000005</v>
      </c>
      <c r="Y271" s="20">
        <v>650.43899999999996</v>
      </c>
      <c r="Z271" s="20">
        <v>9.8999999999999993E+37</v>
      </c>
      <c r="AA271" s="20">
        <v>594.83199999999999</v>
      </c>
      <c r="AB271" s="20">
        <v>570.72799999999995</v>
      </c>
      <c r="AC271" s="20">
        <v>580.91499999999996</v>
      </c>
      <c r="AD271" s="20">
        <v>852.04600000000005</v>
      </c>
      <c r="AE271" s="20">
        <v>875.17200000000003</v>
      </c>
      <c r="AF271" s="20">
        <v>875.04399999999998</v>
      </c>
      <c r="AG271" s="20">
        <v>688.73400000000004</v>
      </c>
      <c r="AH271" s="20">
        <v>475.04500000000002</v>
      </c>
      <c r="AI271" s="20">
        <v>194.05199999999999</v>
      </c>
    </row>
    <row r="272" spans="1:35" x14ac:dyDescent="0.3">
      <c r="A272" s="5">
        <v>271</v>
      </c>
      <c r="B272" s="19">
        <v>24.879000006476417</v>
      </c>
      <c r="C272" s="20">
        <v>424.25435299999998</v>
      </c>
      <c r="D272" s="20">
        <v>412.92231299999997</v>
      </c>
      <c r="E272" s="20">
        <v>738.88793499999997</v>
      </c>
      <c r="F272" s="49">
        <f>IFERROR(SUM(C272:E272),IF(Data!$B$2="",0,"-"))</f>
        <v>1576.064601</v>
      </c>
      <c r="G272" s="50">
        <f>IFERROR(F272-Annex!$B$10,IF(Data!$B$2="",0,"-"))</f>
        <v>269.90660100000014</v>
      </c>
      <c r="H272" s="50">
        <f>IFERROR(-14000*(G272-INDEX(G:G,IFERROR(MATCH($B272-Annex!$B$11/60,$B:$B),2)))/(60*($B272-INDEX($B:$B,IFERROR(MATCH($B272-Annex!$B$11/60,$B:$B),2)))),IF(Data!$B$2="",0,"-"))</f>
        <v>1889.8271457659241</v>
      </c>
      <c r="I272" s="50">
        <f>IFERROR(AVERAGE(INDEX(K:K,IFERROR(MATCH($B272-Annex!$B$4/60,$B:$B),2)):K272),IF(Data!$B$2="",0,"-"))</f>
        <v>11.409274788744467</v>
      </c>
      <c r="J272" s="50">
        <f>IFERROR(AVERAGE(INDEX(L:L,IFERROR(MATCH($B272-Annex!$B$4/60,$B:$B),2)):L272),IF(Data!$B$2="",0,"-"))</f>
        <v>44.452967548738222</v>
      </c>
      <c r="K272" s="50">
        <f>IFERROR((5.670373*10^-8*(M272+273.15)^4+((Annex!$B$5+Annex!$B$6)*(M272-O272)+Annex!$B$7*(M272-INDEX(M:M,IFERROR(MATCH($B272-Annex!$B$9/60,$B:$B),2)))/(60*($B272-INDEX($B:$B,IFERROR(MATCH($B272-Annex!$B$9/60,$B:$B),2)))))/Annex!$B$8)/1000,IF(Data!$B$2="",0,"-"))</f>
        <v>17.226955472542073</v>
      </c>
      <c r="L272" s="50">
        <f>IFERROR((5.670373*10^-8*(N272+273.15)^4+((Annex!$B$5+Annex!$B$6)*(N272-O272)+Annex!$B$7*(N272-INDEX(N:N,IFERROR(MATCH($B272-Annex!$B$9/60,$B:$B),2)))/(60*($B272-INDEX($B:$B,IFERROR(MATCH($B272-Annex!$B$9/60,$B:$B),2)))))/Annex!$B$8)/1000,IF(Data!$B$2="",0,"-"))</f>
        <v>53.65606370833278</v>
      </c>
      <c r="M272" s="20">
        <v>478.06700000000001</v>
      </c>
      <c r="N272" s="20">
        <v>667.85900000000004</v>
      </c>
      <c r="O272" s="20">
        <v>788.70299999999997</v>
      </c>
      <c r="P272" s="50">
        <f>IFERROR(AVERAGE(INDEX(R:R,IFERROR(MATCH($B272-Annex!$B$4/60,$B:$B),2)):R272),IF(Data!$B$2="",0,"-"))</f>
        <v>1.8390316527131294</v>
      </c>
      <c r="Q272" s="50">
        <f>IFERROR(AVERAGE(INDEX(S:S,IFERROR(MATCH($B272-Annex!$B$4/60,$B:$B),2)):S272),IF(Data!$B$2="",0,"-"))</f>
        <v>1.5272438815852272</v>
      </c>
      <c r="R272" s="50">
        <f>IFERROR((5.670373*10^-8*(T272+273.15)^4+((Annex!$B$5+Annex!$B$6)*(T272-V272)+Annex!$B$7*(T272-INDEX(T:T,IFERROR(MATCH($B272-Annex!$B$9/60,$B:$B),2)))/(60*($B272-INDEX($B:$B,IFERROR(MATCH($B272-Annex!$B$9/60,$B:$B),2)))))/Annex!$B$8)/1000,IF(Data!$B$2="",0,"-"))</f>
        <v>2.2696923760719492</v>
      </c>
      <c r="S272" s="50">
        <f>IFERROR((5.670373*10^-8*(U272+273.15)^4+((Annex!$B$5+Annex!$B$6)*(U272-V272)+Annex!$B$7*(U272-INDEX(U:U,IFERROR(MATCH($B272-Annex!$B$9/60,$B:$B),2)))/(60*($B272-INDEX($B:$B,IFERROR(MATCH($B272-Annex!$B$9/60,$B:$B),2)))))/Annex!$B$8)/1000,IF(Data!$B$2="",0,"-"))</f>
        <v>1.6451871713029833</v>
      </c>
      <c r="T272" s="20">
        <v>148.602</v>
      </c>
      <c r="U272" s="20">
        <v>144.131</v>
      </c>
      <c r="V272" s="20">
        <v>164.39500000000001</v>
      </c>
      <c r="W272" s="20">
        <v>661.12900000000002</v>
      </c>
      <c r="X272" s="20">
        <v>663.31200000000001</v>
      </c>
      <c r="Y272" s="20">
        <v>642.95399999999995</v>
      </c>
      <c r="Z272" s="20">
        <v>9.8999999999999993E+37</v>
      </c>
      <c r="AA272" s="20">
        <v>587.70600000000002</v>
      </c>
      <c r="AB272" s="20">
        <v>568.59100000000001</v>
      </c>
      <c r="AC272" s="20">
        <v>585.05799999999999</v>
      </c>
      <c r="AD272" s="20">
        <v>855.07399999999996</v>
      </c>
      <c r="AE272" s="20">
        <v>873.31399999999996</v>
      </c>
      <c r="AF272" s="20">
        <v>873.66099999999994</v>
      </c>
      <c r="AG272" s="20">
        <v>690.19899999999996</v>
      </c>
      <c r="AH272" s="20">
        <v>475.52100000000002</v>
      </c>
      <c r="AI272" s="20">
        <v>194.15199999999999</v>
      </c>
    </row>
    <row r="273" spans="1:35" x14ac:dyDescent="0.3">
      <c r="A273" s="5">
        <v>272</v>
      </c>
      <c r="B273" s="19">
        <v>24.962333338335156</v>
      </c>
      <c r="C273" s="20">
        <v>424.05426299999999</v>
      </c>
      <c r="D273" s="20">
        <v>412.68753400000003</v>
      </c>
      <c r="E273" s="20">
        <v>738.58229600000004</v>
      </c>
      <c r="F273" s="49">
        <f>IFERROR(SUM(C273:E273),IF(Data!$B$2="",0,"-"))</f>
        <v>1575.3240930000002</v>
      </c>
      <c r="G273" s="50">
        <f>IFERROR(F273-Annex!$B$10,IF(Data!$B$2="",0,"-"))</f>
        <v>269.16609300000027</v>
      </c>
      <c r="H273" s="50">
        <f>IFERROR(-14000*(G273-INDEX(G:G,IFERROR(MATCH($B273-Annex!$B$11/60,$B:$B),2)))/(60*($B273-INDEX($B:$B,IFERROR(MATCH($B273-Annex!$B$11/60,$B:$B),2)))),IF(Data!$B$2="",0,"-"))</f>
        <v>1891.6561068022156</v>
      </c>
      <c r="I273" s="50">
        <f>IFERROR(AVERAGE(INDEX(K:K,IFERROR(MATCH($B273-Annex!$B$4/60,$B:$B),2)):K273),IF(Data!$B$2="",0,"-"))</f>
        <v>13.189703856363462</v>
      </c>
      <c r="J273" s="50">
        <f>IFERROR(AVERAGE(INDEX(L:L,IFERROR(MATCH($B273-Annex!$B$4/60,$B:$B),2)):L273),IF(Data!$B$2="",0,"-"))</f>
        <v>47.081885720852419</v>
      </c>
      <c r="K273" s="50">
        <f>IFERROR((5.670373*10^-8*(M273+273.15)^4+((Annex!$B$5+Annex!$B$6)*(M273-O273)+Annex!$B$7*(M273-INDEX(M:M,IFERROR(MATCH($B273-Annex!$B$9/60,$B:$B),2)))/(60*($B273-INDEX($B:$B,IFERROR(MATCH($B273-Annex!$B$9/60,$B:$B),2)))))/Annex!$B$8)/1000,IF(Data!$B$2="",0,"-"))</f>
        <v>23.623420888710299</v>
      </c>
      <c r="L273" s="50">
        <f>IFERROR((5.670373*10^-8*(N273+273.15)^4+((Annex!$B$5+Annex!$B$6)*(N273-O273)+Annex!$B$7*(N273-INDEX(N:N,IFERROR(MATCH($B273-Annex!$B$9/60,$B:$B),2)))/(60*($B273-INDEX($B:$B,IFERROR(MATCH($B273-Annex!$B$9/60,$B:$B),2)))))/Annex!$B$8)/1000,IF(Data!$B$2="",0,"-"))</f>
        <v>60.455487547385395</v>
      </c>
      <c r="M273" s="20">
        <v>495.37700000000001</v>
      </c>
      <c r="N273" s="20">
        <v>683.30499999999995</v>
      </c>
      <c r="O273" s="20">
        <v>744.154</v>
      </c>
      <c r="P273" s="50">
        <f>IFERROR(AVERAGE(INDEX(R:R,IFERROR(MATCH($B273-Annex!$B$4/60,$B:$B),2)):R273),IF(Data!$B$2="",0,"-"))</f>
        <v>1.9598391444263648</v>
      </c>
      <c r="Q273" s="50">
        <f>IFERROR(AVERAGE(INDEX(S:S,IFERROR(MATCH($B273-Annex!$B$4/60,$B:$B),2)):S273),IF(Data!$B$2="",0,"-"))</f>
        <v>1.5886603230687704</v>
      </c>
      <c r="R273" s="50">
        <f>IFERROR((5.670373*10^-8*(T273+273.15)^4+((Annex!$B$5+Annex!$B$6)*(T273-V273)+Annex!$B$7*(T273-INDEX(T:T,IFERROR(MATCH($B273-Annex!$B$9/60,$B:$B),2)))/(60*($B273-INDEX($B:$B,IFERROR(MATCH($B273-Annex!$B$9/60,$B:$B),2)))))/Annex!$B$8)/1000,IF(Data!$B$2="",0,"-"))</f>
        <v>2.5053985823612179</v>
      </c>
      <c r="S273" s="50">
        <f>IFERROR((5.670373*10^-8*(U273+273.15)^4+((Annex!$B$5+Annex!$B$6)*(U273-V273)+Annex!$B$7*(U273-INDEX(U:U,IFERROR(MATCH($B273-Annex!$B$9/60,$B:$B),2)))/(60*($B273-INDEX($B:$B,IFERROR(MATCH($B273-Annex!$B$9/60,$B:$B),2)))))/Annex!$B$8)/1000,IF(Data!$B$2="",0,"-"))</f>
        <v>1.8806922126478471</v>
      </c>
      <c r="T273" s="20">
        <v>149.971</v>
      </c>
      <c r="U273" s="20">
        <v>145.26300000000001</v>
      </c>
      <c r="V273" s="20">
        <v>163.364</v>
      </c>
      <c r="W273" s="20">
        <v>657.149</v>
      </c>
      <c r="X273" s="20">
        <v>660.32600000000002</v>
      </c>
      <c r="Y273" s="20">
        <v>634.98199999999997</v>
      </c>
      <c r="Z273" s="20">
        <v>9.8999999999999993E+37</v>
      </c>
      <c r="AA273" s="20">
        <v>580.59400000000005</v>
      </c>
      <c r="AB273" s="20">
        <v>564.64800000000002</v>
      </c>
      <c r="AC273" s="20">
        <v>598.49400000000003</v>
      </c>
      <c r="AD273" s="20">
        <v>858.63099999999997</v>
      </c>
      <c r="AE273" s="20">
        <v>873.60599999999999</v>
      </c>
      <c r="AF273" s="20">
        <v>871.35599999999999</v>
      </c>
      <c r="AG273" s="20">
        <v>699.93700000000001</v>
      </c>
      <c r="AH273" s="20">
        <v>476.36900000000003</v>
      </c>
      <c r="AI273" s="20">
        <v>195.33099999999999</v>
      </c>
    </row>
    <row r="274" spans="1:35" x14ac:dyDescent="0.3">
      <c r="A274" s="5">
        <v>273</v>
      </c>
      <c r="B274" s="19">
        <v>25.055833332007751</v>
      </c>
      <c r="C274" s="20">
        <v>423.73395900000003</v>
      </c>
      <c r="D274" s="20">
        <v>412.59329200000002</v>
      </c>
      <c r="E274" s="20">
        <v>738.22530099999994</v>
      </c>
      <c r="F274" s="49">
        <f>IFERROR(SUM(C274:E274),IF(Data!$B$2="",0,"-"))</f>
        <v>1574.5525520000001</v>
      </c>
      <c r="G274" s="50">
        <f>IFERROR(F274-Annex!$B$10,IF(Data!$B$2="",0,"-"))</f>
        <v>268.3945520000002</v>
      </c>
      <c r="H274" s="50">
        <f>IFERROR(-14000*(G274-INDEX(G:G,IFERROR(MATCH($B274-Annex!$B$11/60,$B:$B),2)))/(60*($B274-INDEX($B:$B,IFERROR(MATCH($B274-Annex!$B$11/60,$B:$B),2)))),IF(Data!$B$2="",0,"-"))</f>
        <v>1894.1941621984959</v>
      </c>
      <c r="I274" s="50">
        <f>IFERROR(AVERAGE(INDEX(K:K,IFERROR(MATCH($B274-Annex!$B$4/60,$B:$B),2)):K274),IF(Data!$B$2="",0,"-"))</f>
        <v>15.805525466525939</v>
      </c>
      <c r="J274" s="50">
        <f>IFERROR(AVERAGE(INDEX(L:L,IFERROR(MATCH($B274-Annex!$B$4/60,$B:$B),2)):L274),IF(Data!$B$2="",0,"-"))</f>
        <v>50.290357657533285</v>
      </c>
      <c r="K274" s="50">
        <f>IFERROR((5.670373*10^-8*(M274+273.15)^4+((Annex!$B$5+Annex!$B$6)*(M274-O274)+Annex!$B$7*(M274-INDEX(M:M,IFERROR(MATCH($B274-Annex!$B$9/60,$B:$B),2)))/(60*($B274-INDEX($B:$B,IFERROR(MATCH($B274-Annex!$B$9/60,$B:$B),2)))))/Annex!$B$8)/1000,IF(Data!$B$2="",0,"-"))</f>
        <v>26.916279584830644</v>
      </c>
      <c r="L274" s="50">
        <f>IFERROR((5.670373*10^-8*(N274+273.15)^4+((Annex!$B$5+Annex!$B$6)*(N274-O274)+Annex!$B$7*(N274-INDEX(N:N,IFERROR(MATCH($B274-Annex!$B$9/60,$B:$B),2)))/(60*($B274-INDEX($B:$B,IFERROR(MATCH($B274-Annex!$B$9/60,$B:$B),2)))))/Annex!$B$8)/1000,IF(Data!$B$2="",0,"-"))</f>
        <v>61.995133543024053</v>
      </c>
      <c r="M274" s="20">
        <v>516.21900000000005</v>
      </c>
      <c r="N274" s="20">
        <v>698.52099999999996</v>
      </c>
      <c r="O274" s="20">
        <v>764.71</v>
      </c>
      <c r="P274" s="50">
        <f>IFERROR(AVERAGE(INDEX(R:R,IFERROR(MATCH($B274-Annex!$B$4/60,$B:$B),2)):R274),IF(Data!$B$2="",0,"-"))</f>
        <v>2.0690199925752615</v>
      </c>
      <c r="Q274" s="50">
        <f>IFERROR(AVERAGE(INDEX(S:S,IFERROR(MATCH($B274-Annex!$B$4/60,$B:$B),2)):S274),IF(Data!$B$2="",0,"-"))</f>
        <v>1.6231340764869517</v>
      </c>
      <c r="R274" s="50">
        <f>IFERROR((5.670373*10^-8*(T274+273.15)^4+((Annex!$B$5+Annex!$B$6)*(T274-V274)+Annex!$B$7*(T274-INDEX(T:T,IFERROR(MATCH($B274-Annex!$B$9/60,$B:$B),2)))/(60*($B274-INDEX($B:$B,IFERROR(MATCH($B274-Annex!$B$9/60,$B:$B),2)))))/Annex!$B$8)/1000,IF(Data!$B$2="",0,"-"))</f>
        <v>2.4216809727617727</v>
      </c>
      <c r="S274" s="50">
        <f>IFERROR((5.670373*10^-8*(U274+273.15)^4+((Annex!$B$5+Annex!$B$6)*(U274-V274)+Annex!$B$7*(U274-INDEX(U:U,IFERROR(MATCH($B274-Annex!$B$9/60,$B:$B),2)))/(60*($B274-INDEX($B:$B,IFERROR(MATCH($B274-Annex!$B$9/60,$B:$B),2)))))/Annex!$B$8)/1000,IF(Data!$B$2="",0,"-"))</f>
        <v>1.736512162869476</v>
      </c>
      <c r="T274" s="20">
        <v>151.59299999999999</v>
      </c>
      <c r="U274" s="20">
        <v>146.49299999999999</v>
      </c>
      <c r="V274" s="20">
        <v>167.661</v>
      </c>
      <c r="W274" s="20">
        <v>666.11699999999996</v>
      </c>
      <c r="X274" s="20">
        <v>657.01700000000005</v>
      </c>
      <c r="Y274" s="20">
        <v>630.43200000000002</v>
      </c>
      <c r="Z274" s="20">
        <v>9.8999999999999993E+37</v>
      </c>
      <c r="AA274" s="20">
        <v>592.82100000000003</v>
      </c>
      <c r="AB274" s="20">
        <v>566.88599999999997</v>
      </c>
      <c r="AC274" s="20">
        <v>589.94600000000003</v>
      </c>
      <c r="AD274" s="20">
        <v>854.99099999999999</v>
      </c>
      <c r="AE274" s="20">
        <v>876.798</v>
      </c>
      <c r="AF274" s="20">
        <v>876.74300000000005</v>
      </c>
      <c r="AG274" s="20">
        <v>720.97900000000004</v>
      </c>
      <c r="AH274" s="20">
        <v>484.28899999999999</v>
      </c>
      <c r="AI274" s="20">
        <v>198.15899999999999</v>
      </c>
    </row>
    <row r="275" spans="1:35" x14ac:dyDescent="0.3">
      <c r="A275" s="5">
        <v>274</v>
      </c>
      <c r="B275" s="19">
        <v>25.141833334928378</v>
      </c>
      <c r="C275" s="20">
        <v>423.538906</v>
      </c>
      <c r="D275" s="20">
        <v>412.49315300000001</v>
      </c>
      <c r="E275" s="20">
        <v>737.83631400000002</v>
      </c>
      <c r="F275" s="49">
        <f>IFERROR(SUM(C275:E275),IF(Data!$B$2="",0,"-"))</f>
        <v>1573.868373</v>
      </c>
      <c r="G275" s="50">
        <f>IFERROR(F275-Annex!$B$10,IF(Data!$B$2="",0,"-"))</f>
        <v>267.71037300000012</v>
      </c>
      <c r="H275" s="50">
        <f>IFERROR(-14000*(G275-INDEX(G:G,IFERROR(MATCH($B275-Annex!$B$11/60,$B:$B),2)))/(60*($B275-INDEX($B:$B,IFERROR(MATCH($B275-Annex!$B$11/60,$B:$B),2)))),IF(Data!$B$2="",0,"-"))</f>
        <v>1917.3295633829405</v>
      </c>
      <c r="I275" s="50">
        <f>IFERROR(AVERAGE(INDEX(K:K,IFERROR(MATCH($B275-Annex!$B$4/60,$B:$B),2)):K275),IF(Data!$B$2="",0,"-"))</f>
        <v>18.917637838761713</v>
      </c>
      <c r="J275" s="50">
        <f>IFERROR(AVERAGE(INDEX(L:L,IFERROR(MATCH($B275-Annex!$B$4/60,$B:$B),2)):L275),IF(Data!$B$2="",0,"-"))</f>
        <v>53.651147351177244</v>
      </c>
      <c r="K275" s="50">
        <f>IFERROR((5.670373*10^-8*(M275+273.15)^4+((Annex!$B$5+Annex!$B$6)*(M275-O275)+Annex!$B$7*(M275-INDEX(M:M,IFERROR(MATCH($B275-Annex!$B$9/60,$B:$B),2)))/(60*($B275-INDEX($B:$B,IFERROR(MATCH($B275-Annex!$B$9/60,$B:$B),2)))))/Annex!$B$8)/1000,IF(Data!$B$2="",0,"-"))</f>
        <v>32.824554589391845</v>
      </c>
      <c r="L275" s="50">
        <f>IFERROR((5.670373*10^-8*(N275+273.15)^4+((Annex!$B$5+Annex!$B$6)*(N275-O275)+Annex!$B$7*(N275-INDEX(N:N,IFERROR(MATCH($B275-Annex!$B$9/60,$B:$B),2)))/(60*($B275-INDEX($B:$B,IFERROR(MATCH($B275-Annex!$B$9/60,$B:$B),2)))))/Annex!$B$8)/1000,IF(Data!$B$2="",0,"-"))</f>
        <v>66.297572070824984</v>
      </c>
      <c r="M275" s="20">
        <v>534.351</v>
      </c>
      <c r="N275" s="20">
        <v>710.93499999999995</v>
      </c>
      <c r="O275" s="20">
        <v>717.16300000000001</v>
      </c>
      <c r="P275" s="50">
        <f>IFERROR(AVERAGE(INDEX(R:R,IFERROR(MATCH($B275-Annex!$B$4/60,$B:$B),2)):R275),IF(Data!$B$2="",0,"-"))</f>
        <v>2.1802312204709842</v>
      </c>
      <c r="Q275" s="50">
        <f>IFERROR(AVERAGE(INDEX(S:S,IFERROR(MATCH($B275-Annex!$B$4/60,$B:$B),2)):S275),IF(Data!$B$2="",0,"-"))</f>
        <v>1.6581661586842638</v>
      </c>
      <c r="R275" s="50">
        <f>IFERROR((5.670373*10^-8*(T275+273.15)^4+((Annex!$B$5+Annex!$B$6)*(T275-V275)+Annex!$B$7*(T275-INDEX(T:T,IFERROR(MATCH($B275-Annex!$B$9/60,$B:$B),2)))/(60*($B275-INDEX($B:$B,IFERROR(MATCH($B275-Annex!$B$9/60,$B:$B),2)))))/Annex!$B$8)/1000,IF(Data!$B$2="",0,"-"))</f>
        <v>2.4478036395824798</v>
      </c>
      <c r="S275" s="50">
        <f>IFERROR((5.670373*10^-8*(U275+273.15)^4+((Annex!$B$5+Annex!$B$6)*(U275-V275)+Annex!$B$7*(U275-INDEX(U:U,IFERROR(MATCH($B275-Annex!$B$9/60,$B:$B),2)))/(60*($B275-INDEX($B:$B,IFERROR(MATCH($B275-Annex!$B$9/60,$B:$B),2)))))/Annex!$B$8)/1000,IF(Data!$B$2="",0,"-"))</f>
        <v>1.7445920046279448</v>
      </c>
      <c r="T275" s="20">
        <v>152.95099999999999</v>
      </c>
      <c r="U275" s="20">
        <v>147.60599999999999</v>
      </c>
      <c r="V275" s="20">
        <v>168.49</v>
      </c>
      <c r="W275" s="20">
        <v>682.73400000000004</v>
      </c>
      <c r="X275" s="20">
        <v>660.89300000000003</v>
      </c>
      <c r="Y275" s="20">
        <v>620.84100000000001</v>
      </c>
      <c r="Z275" s="20">
        <v>9.8999999999999993E+37</v>
      </c>
      <c r="AA275" s="20">
        <v>557.79300000000001</v>
      </c>
      <c r="AB275" s="20">
        <v>554.16300000000001</v>
      </c>
      <c r="AC275" s="20">
        <v>588.16300000000001</v>
      </c>
      <c r="AD275" s="20">
        <v>850.04399999999998</v>
      </c>
      <c r="AE275" s="20">
        <v>875.20600000000002</v>
      </c>
      <c r="AF275" s="20">
        <v>879.15800000000002</v>
      </c>
      <c r="AG275" s="20">
        <v>735.00900000000001</v>
      </c>
      <c r="AH275" s="20">
        <v>492.93700000000001</v>
      </c>
      <c r="AI275" s="20">
        <v>199.21</v>
      </c>
    </row>
    <row r="276" spans="1:35" x14ac:dyDescent="0.3">
      <c r="A276" s="5">
        <v>275</v>
      </c>
      <c r="B276" s="19">
        <v>25.236000004224479</v>
      </c>
      <c r="C276" s="20">
        <v>423.16647799999998</v>
      </c>
      <c r="D276" s="20">
        <v>412.35934900000001</v>
      </c>
      <c r="E276" s="20">
        <v>737.57950400000004</v>
      </c>
      <c r="F276" s="49">
        <f>IFERROR(SUM(C276:E276),IF(Data!$B$2="",0,"-"))</f>
        <v>1573.105331</v>
      </c>
      <c r="G276" s="50">
        <f>IFERROR(F276-Annex!$B$10,IF(Data!$B$2="",0,"-"))</f>
        <v>266.94733100000008</v>
      </c>
      <c r="H276" s="50">
        <f>IFERROR(-14000*(G276-INDEX(G:G,IFERROR(MATCH($B276-Annex!$B$11/60,$B:$B),2)))/(60*($B276-INDEX($B:$B,IFERROR(MATCH($B276-Annex!$B$11/60,$B:$B),2)))),IF(Data!$B$2="",0,"-"))</f>
        <v>1910.0546060773841</v>
      </c>
      <c r="I276" s="50">
        <f>IFERROR(AVERAGE(INDEX(K:K,IFERROR(MATCH($B276-Annex!$B$4/60,$B:$B),2)):K276),IF(Data!$B$2="",0,"-"))</f>
        <v>22.630310513507776</v>
      </c>
      <c r="J276" s="50">
        <f>IFERROR(AVERAGE(INDEX(L:L,IFERROR(MATCH($B276-Annex!$B$4/60,$B:$B),2)):L276),IF(Data!$B$2="",0,"-"))</f>
        <v>57.299227940893218</v>
      </c>
      <c r="K276" s="50">
        <f>IFERROR((5.670373*10^-8*(M276+273.15)^4+((Annex!$B$5+Annex!$B$6)*(M276-O276)+Annex!$B$7*(M276-INDEX(M:M,IFERROR(MATCH($B276-Annex!$B$9/60,$B:$B),2)))/(60*($B276-INDEX($B:$B,IFERROR(MATCH($B276-Annex!$B$9/60,$B:$B),2)))))/Annex!$B$8)/1000,IF(Data!$B$2="",0,"-"))</f>
        <v>33.62507667043274</v>
      </c>
      <c r="L276" s="50">
        <f>IFERROR((5.670373*10^-8*(N276+273.15)^4+((Annex!$B$5+Annex!$B$6)*(N276-O276)+Annex!$B$7*(N276-INDEX(N:N,IFERROR(MATCH($B276-Annex!$B$9/60,$B:$B),2)))/(60*($B276-INDEX($B:$B,IFERROR(MATCH($B276-Annex!$B$9/60,$B:$B),2)))))/Annex!$B$8)/1000,IF(Data!$B$2="",0,"-"))</f>
        <v>65.617151358155056</v>
      </c>
      <c r="M276" s="20">
        <v>553.54</v>
      </c>
      <c r="N276" s="20">
        <v>722.14499999999998</v>
      </c>
      <c r="O276" s="20">
        <v>748.81500000000005</v>
      </c>
      <c r="P276" s="50">
        <f>IFERROR(AVERAGE(INDEX(R:R,IFERROR(MATCH($B276-Annex!$B$4/60,$B:$B),2)):R276),IF(Data!$B$2="",0,"-"))</f>
        <v>2.2878081168886579</v>
      </c>
      <c r="Q276" s="50">
        <f>IFERROR(AVERAGE(INDEX(S:S,IFERROR(MATCH($B276-Annex!$B$4/60,$B:$B),2)):S276),IF(Data!$B$2="",0,"-"))</f>
        <v>1.7156192364352714</v>
      </c>
      <c r="R276" s="50">
        <f>IFERROR((5.670373*10^-8*(T276+273.15)^4+((Annex!$B$5+Annex!$B$6)*(T276-V276)+Annex!$B$7*(T276-INDEX(T:T,IFERROR(MATCH($B276-Annex!$B$9/60,$B:$B),2)))/(60*($B276-INDEX($B:$B,IFERROR(MATCH($B276-Annex!$B$9/60,$B:$B),2)))))/Annex!$B$8)/1000,IF(Data!$B$2="",0,"-"))</f>
        <v>2.4512914478611401</v>
      </c>
      <c r="S276" s="50">
        <f>IFERROR((5.670373*10^-8*(U276+273.15)^4+((Annex!$B$5+Annex!$B$6)*(U276-V276)+Annex!$B$7*(U276-INDEX(U:U,IFERROR(MATCH($B276-Annex!$B$9/60,$B:$B),2)))/(60*($B276-INDEX($B:$B,IFERROR(MATCH($B276-Annex!$B$9/60,$B:$B),2)))))/Annex!$B$8)/1000,IF(Data!$B$2="",0,"-"))</f>
        <v>1.8425291091213412</v>
      </c>
      <c r="T276" s="20">
        <v>154.38200000000001</v>
      </c>
      <c r="U276" s="20">
        <v>148.86500000000001</v>
      </c>
      <c r="V276" s="20">
        <v>168.56299999999999</v>
      </c>
      <c r="W276" s="20">
        <v>686.83799999999997</v>
      </c>
      <c r="X276" s="20">
        <v>672.048</v>
      </c>
      <c r="Y276" s="20">
        <v>639.44200000000001</v>
      </c>
      <c r="Z276" s="20">
        <v>9.8999999999999993E+37</v>
      </c>
      <c r="AA276" s="20">
        <v>583.05899999999997</v>
      </c>
      <c r="AB276" s="20">
        <v>581.41499999999996</v>
      </c>
      <c r="AC276" s="20">
        <v>590.5</v>
      </c>
      <c r="AD276" s="20">
        <v>846.57100000000003</v>
      </c>
      <c r="AE276" s="20">
        <v>873.779</v>
      </c>
      <c r="AF276" s="20">
        <v>886.49599999999998</v>
      </c>
      <c r="AG276" s="20">
        <v>747.83799999999997</v>
      </c>
      <c r="AH276" s="20">
        <v>499.988</v>
      </c>
      <c r="AI276" s="20">
        <v>201.80799999999999</v>
      </c>
    </row>
    <row r="277" spans="1:35" x14ac:dyDescent="0.3">
      <c r="A277" s="5">
        <v>276</v>
      </c>
      <c r="B277" s="19">
        <v>25.330500000854954</v>
      </c>
      <c r="C277" s="20">
        <v>422.98152099999999</v>
      </c>
      <c r="D277" s="20">
        <v>411.98403200000001</v>
      </c>
      <c r="E277" s="20">
        <v>737.01791000000003</v>
      </c>
      <c r="F277" s="49">
        <f>IFERROR(SUM(C277:E277),IF(Data!$B$2="",0,"-"))</f>
        <v>1571.983463</v>
      </c>
      <c r="G277" s="50">
        <f>IFERROR(F277-Annex!$B$10,IF(Data!$B$2="",0,"-"))</f>
        <v>265.82546300000013</v>
      </c>
      <c r="H277" s="50">
        <f>IFERROR(-14000*(G277-INDEX(G:G,IFERROR(MATCH($B277-Annex!$B$11/60,$B:$B),2)))/(60*($B277-INDEX($B:$B,IFERROR(MATCH($B277-Annex!$B$11/60,$B:$B),2)))),IF(Data!$B$2="",0,"-"))</f>
        <v>2018.0452841824381</v>
      </c>
      <c r="I277" s="50">
        <f>IFERROR(AVERAGE(INDEX(K:K,IFERROR(MATCH($B277-Annex!$B$4/60,$B:$B),2)):K277),IF(Data!$B$2="",0,"-"))</f>
        <v>27.091104195057291</v>
      </c>
      <c r="J277" s="50">
        <f>IFERROR(AVERAGE(INDEX(L:L,IFERROR(MATCH($B277-Annex!$B$4/60,$B:$B),2)):L277),IF(Data!$B$2="",0,"-"))</f>
        <v>61.157135505065348</v>
      </c>
      <c r="K277" s="50">
        <f>IFERROR((5.670373*10^-8*(M277+273.15)^4+((Annex!$B$5+Annex!$B$6)*(M277-O277)+Annex!$B$7*(M277-INDEX(M:M,IFERROR(MATCH($B277-Annex!$B$9/60,$B:$B),2)))/(60*($B277-INDEX($B:$B,IFERROR(MATCH($B277-Annex!$B$9/60,$B:$B),2)))))/Annex!$B$8)/1000,IF(Data!$B$2="",0,"-"))</f>
        <v>40.348055045618047</v>
      </c>
      <c r="L277" s="50">
        <f>IFERROR((5.670373*10^-8*(N277+273.15)^4+((Annex!$B$5+Annex!$B$6)*(N277-O277)+Annex!$B$7*(N277-INDEX(N:N,IFERROR(MATCH($B277-Annex!$B$9/60,$B:$B),2)))/(60*($B277-INDEX($B:$B,IFERROR(MATCH($B277-Annex!$B$9/60,$B:$B),2)))))/Annex!$B$8)/1000,IF(Data!$B$2="",0,"-"))</f>
        <v>69.760981928072482</v>
      </c>
      <c r="M277" s="20">
        <v>572.80100000000004</v>
      </c>
      <c r="N277" s="20">
        <v>731.57299999999998</v>
      </c>
      <c r="O277" s="20">
        <v>688.78399999999999</v>
      </c>
      <c r="P277" s="50">
        <f>IFERROR(AVERAGE(INDEX(R:R,IFERROR(MATCH($B277-Annex!$B$4/60,$B:$B),2)):R277),IF(Data!$B$2="",0,"-"))</f>
        <v>2.3292778263967233</v>
      </c>
      <c r="Q277" s="50">
        <f>IFERROR(AVERAGE(INDEX(S:S,IFERROR(MATCH($B277-Annex!$B$4/60,$B:$B),2)):S277),IF(Data!$B$2="",0,"-"))</f>
        <v>1.7195067870764542</v>
      </c>
      <c r="R277" s="50">
        <f>IFERROR((5.670373*10^-8*(T277+273.15)^4+((Annex!$B$5+Annex!$B$6)*(T277-V277)+Annex!$B$7*(T277-INDEX(T:T,IFERROR(MATCH($B277-Annex!$B$9/60,$B:$B),2)))/(60*($B277-INDEX($B:$B,IFERROR(MATCH($B277-Annex!$B$9/60,$B:$B),2)))))/Annex!$B$8)/1000,IF(Data!$B$2="",0,"-"))</f>
        <v>2.2376263303385682</v>
      </c>
      <c r="S277" s="50">
        <f>IFERROR((5.670373*10^-8*(U277+273.15)^4+((Annex!$B$5+Annex!$B$6)*(U277-V277)+Annex!$B$7*(U277-INDEX(U:U,IFERROR(MATCH($B277-Annex!$B$9/60,$B:$B),2)))/(60*($B277-INDEX($B:$B,IFERROR(MATCH($B277-Annex!$B$9/60,$B:$B),2)))))/Annex!$B$8)/1000,IF(Data!$B$2="",0,"-"))</f>
        <v>1.6695700390502921</v>
      </c>
      <c r="T277" s="20">
        <v>155.739</v>
      </c>
      <c r="U277" s="20">
        <v>150.071</v>
      </c>
      <c r="V277" s="20">
        <v>173.05500000000001</v>
      </c>
      <c r="W277" s="20">
        <v>662.42899999999997</v>
      </c>
      <c r="X277" s="20">
        <v>681.875</v>
      </c>
      <c r="Y277" s="20">
        <v>650.73299999999995</v>
      </c>
      <c r="Z277" s="20">
        <v>9.8999999999999993E+37</v>
      </c>
      <c r="AA277" s="20">
        <v>596.59699999999998</v>
      </c>
      <c r="AB277" s="20">
        <v>586.05200000000002</v>
      </c>
      <c r="AC277" s="20">
        <v>608.08699999999999</v>
      </c>
      <c r="AD277" s="20">
        <v>844.35299999999995</v>
      </c>
      <c r="AE277" s="20">
        <v>870.17499999999995</v>
      </c>
      <c r="AF277" s="20">
        <v>881.08199999999999</v>
      </c>
      <c r="AG277" s="20">
        <v>757.67499999999995</v>
      </c>
      <c r="AH277" s="20">
        <v>513.447</v>
      </c>
      <c r="AI277" s="20">
        <v>206.517</v>
      </c>
    </row>
    <row r="278" spans="1:35" x14ac:dyDescent="0.3">
      <c r="A278" s="5">
        <v>277</v>
      </c>
      <c r="B278" s="19">
        <v>25.425000007962808</v>
      </c>
      <c r="C278" s="20">
        <v>422.68726800000002</v>
      </c>
      <c r="D278" s="20">
        <v>411.87464399999999</v>
      </c>
      <c r="E278" s="20">
        <v>736.70975399999998</v>
      </c>
      <c r="F278" s="49">
        <f>IFERROR(SUM(C278:E278),IF(Data!$B$2="",0,"-"))</f>
        <v>1571.2716660000001</v>
      </c>
      <c r="G278" s="50">
        <f>IFERROR(F278-Annex!$B$10,IF(Data!$B$2="",0,"-"))</f>
        <v>265.11366600000019</v>
      </c>
      <c r="H278" s="50">
        <f>IFERROR(-14000*(G278-INDEX(G:G,IFERROR(MATCH($B278-Annex!$B$11/60,$B:$B),2)))/(60*($B278-INDEX($B:$B,IFERROR(MATCH($B278-Annex!$B$11/60,$B:$B),2)))),IF(Data!$B$2="",0,"-"))</f>
        <v>1967.7979346524785</v>
      </c>
      <c r="I278" s="50">
        <f>IFERROR(AVERAGE(INDEX(K:K,IFERROR(MATCH($B278-Annex!$B$4/60,$B:$B),2)):K278),IF(Data!$B$2="",0,"-"))</f>
        <v>31.026312302644993</v>
      </c>
      <c r="J278" s="50">
        <f>IFERROR(AVERAGE(INDEX(L:L,IFERROR(MATCH($B278-Annex!$B$4/60,$B:$B),2)):L278),IF(Data!$B$2="",0,"-"))</f>
        <v>63.875028764632752</v>
      </c>
      <c r="K278" s="50">
        <f>IFERROR((5.670373*10^-8*(M278+273.15)^4+((Annex!$B$5+Annex!$B$6)*(M278-O278)+Annex!$B$7*(M278-INDEX(M:M,IFERROR(MATCH($B278-Annex!$B$9/60,$B:$B),2)))/(60*($B278-INDEX($B:$B,IFERROR(MATCH($B278-Annex!$B$9/60,$B:$B),2)))))/Annex!$B$8)/1000,IF(Data!$B$2="",0,"-"))</f>
        <v>42.619843866989299</v>
      </c>
      <c r="L278" s="50">
        <f>IFERROR((5.670373*10^-8*(N278+273.15)^4+((Annex!$B$5+Annex!$B$6)*(N278-O278)+Annex!$B$7*(N278-INDEX(N:N,IFERROR(MATCH($B278-Annex!$B$9/60,$B:$B),2)))/(60*($B278-INDEX($B:$B,IFERROR(MATCH($B278-Annex!$B$9/60,$B:$B),2)))))/Annex!$B$8)/1000,IF(Data!$B$2="",0,"-"))</f>
        <v>69.342811196634415</v>
      </c>
      <c r="M278" s="20">
        <v>590.5</v>
      </c>
      <c r="N278" s="20">
        <v>738.62199999999996</v>
      </c>
      <c r="O278" s="20">
        <v>697.85299999999995</v>
      </c>
      <c r="P278" s="50">
        <f>IFERROR(AVERAGE(INDEX(R:R,IFERROR(MATCH($B278-Annex!$B$4/60,$B:$B),2)):R278),IF(Data!$B$2="",0,"-"))</f>
        <v>2.3833199836966279</v>
      </c>
      <c r="Q278" s="50">
        <f>IFERROR(AVERAGE(INDEX(S:S,IFERROR(MATCH($B278-Annex!$B$4/60,$B:$B),2)):S278),IF(Data!$B$2="",0,"-"))</f>
        <v>1.762919900721138</v>
      </c>
      <c r="R278" s="50">
        <f>IFERROR((5.670373*10^-8*(T278+273.15)^4+((Annex!$B$5+Annex!$B$6)*(T278-V278)+Annex!$B$7*(T278-INDEX(T:T,IFERROR(MATCH($B278-Annex!$B$9/60,$B:$B),2)))/(60*($B278-INDEX($B:$B,IFERROR(MATCH($B278-Annex!$B$9/60,$B:$B),2)))))/Annex!$B$8)/1000,IF(Data!$B$2="",0,"-"))</f>
        <v>2.3497465368992687</v>
      </c>
      <c r="S278" s="50">
        <f>IFERROR((5.670373*10^-8*(U278+273.15)^4+((Annex!$B$5+Annex!$B$6)*(U278-V278)+Annex!$B$7*(U278-INDEX(U:U,IFERROR(MATCH($B278-Annex!$B$9/60,$B:$B),2)))/(60*($B278-INDEX($B:$B,IFERROR(MATCH($B278-Annex!$B$9/60,$B:$B),2)))))/Annex!$B$8)/1000,IF(Data!$B$2="",0,"-"))</f>
        <v>1.821356605428081</v>
      </c>
      <c r="T278" s="20">
        <v>157.24299999999999</v>
      </c>
      <c r="U278" s="20">
        <v>151.50200000000001</v>
      </c>
      <c r="V278" s="20">
        <v>173.607</v>
      </c>
      <c r="W278" s="20">
        <v>666.65899999999999</v>
      </c>
      <c r="X278" s="20">
        <v>702.63599999999997</v>
      </c>
      <c r="Y278" s="20">
        <v>688.17</v>
      </c>
      <c r="Z278" s="20">
        <v>9.8999999999999993E+37</v>
      </c>
      <c r="AA278" s="20">
        <v>627.25</v>
      </c>
      <c r="AB278" s="20">
        <v>604.96600000000001</v>
      </c>
      <c r="AC278" s="20">
        <v>603.63</v>
      </c>
      <c r="AD278" s="20">
        <v>839.92100000000005</v>
      </c>
      <c r="AE278" s="20">
        <v>867.99800000000005</v>
      </c>
      <c r="AF278" s="20">
        <v>878.31700000000001</v>
      </c>
      <c r="AG278" s="20">
        <v>767.42399999999998</v>
      </c>
      <c r="AH278" s="20">
        <v>524.90700000000004</v>
      </c>
      <c r="AI278" s="20">
        <v>209.31200000000001</v>
      </c>
    </row>
    <row r="279" spans="1:35" x14ac:dyDescent="0.3">
      <c r="A279" s="5">
        <v>278</v>
      </c>
      <c r="B279" s="19">
        <v>25.508833341300488</v>
      </c>
      <c r="C279" s="20">
        <v>422.44346000000002</v>
      </c>
      <c r="D279" s="20">
        <v>411.69287300000002</v>
      </c>
      <c r="E279" s="20">
        <v>736.37801400000001</v>
      </c>
      <c r="F279" s="49">
        <f>IFERROR(SUM(C279:E279),IF(Data!$B$2="",0,"-"))</f>
        <v>1570.514347</v>
      </c>
      <c r="G279" s="50">
        <f>IFERROR(F279-Annex!$B$10,IF(Data!$B$2="",0,"-"))</f>
        <v>264.35634700000014</v>
      </c>
      <c r="H279" s="50">
        <f>IFERROR(-14000*(G279-INDEX(G:G,IFERROR(MATCH($B279-Annex!$B$11/60,$B:$B),2)))/(60*($B279-INDEX($B:$B,IFERROR(MATCH($B279-Annex!$B$11/60,$B:$B),2)))),IF(Data!$B$2="",0,"-"))</f>
        <v>2015.3991491481111</v>
      </c>
      <c r="I279" s="50">
        <f>IFERROR(AVERAGE(INDEX(K:K,IFERROR(MATCH($B279-Annex!$B$4/60,$B:$B),2)):K279),IF(Data!$B$2="",0,"-"))</f>
        <v>34.327680789769765</v>
      </c>
      <c r="J279" s="50">
        <f>IFERROR(AVERAGE(INDEX(L:L,IFERROR(MATCH($B279-Annex!$B$4/60,$B:$B),2)):L279),IF(Data!$B$2="",0,"-"))</f>
        <v>65.781078125717571</v>
      </c>
      <c r="K279" s="50">
        <f>IFERROR((5.670373*10^-8*(M279+273.15)^4+((Annex!$B$5+Annex!$B$6)*(M279-O279)+Annex!$B$7*(M279-INDEX(M:M,IFERROR(MATCH($B279-Annex!$B$9/60,$B:$B),2)))/(60*($B279-INDEX($B:$B,IFERROR(MATCH($B279-Annex!$B$9/60,$B:$B),2)))))/Annex!$B$8)/1000,IF(Data!$B$2="",0,"-"))</f>
        <v>40.336534882415499</v>
      </c>
      <c r="L279" s="50">
        <f>IFERROR((5.670373*10^-8*(N279+273.15)^4+((Annex!$B$5+Annex!$B$6)*(N279-O279)+Annex!$B$7*(N279-INDEX(N:N,IFERROR(MATCH($B279-Annex!$B$9/60,$B:$B),2)))/(60*($B279-INDEX($B:$B,IFERROR(MATCH($B279-Annex!$B$9/60,$B:$B),2)))))/Annex!$B$8)/1000,IF(Data!$B$2="",0,"-"))</f>
        <v>66.998409235926559</v>
      </c>
      <c r="M279" s="20">
        <v>605.57299999999998</v>
      </c>
      <c r="N279" s="20">
        <v>746.50599999999997</v>
      </c>
      <c r="O279" s="20">
        <v>775.37199999999996</v>
      </c>
      <c r="P279" s="50">
        <f>IFERROR(AVERAGE(INDEX(R:R,IFERROR(MATCH($B279-Annex!$B$4/60,$B:$B),2)):R279),IF(Data!$B$2="",0,"-"))</f>
        <v>2.4029751519352627</v>
      </c>
      <c r="Q279" s="50">
        <f>IFERROR(AVERAGE(INDEX(S:S,IFERROR(MATCH($B279-Annex!$B$4/60,$B:$B),2)):S279),IF(Data!$B$2="",0,"-"))</f>
        <v>1.7969145556973014</v>
      </c>
      <c r="R279" s="50">
        <f>IFERROR((5.670373*10^-8*(T279+273.15)^4+((Annex!$B$5+Annex!$B$6)*(T279-V279)+Annex!$B$7*(T279-INDEX(T:T,IFERROR(MATCH($B279-Annex!$B$9/60,$B:$B),2)))/(60*($B279-INDEX($B:$B,IFERROR(MATCH($B279-Annex!$B$9/60,$B:$B),2)))))/Annex!$B$8)/1000,IF(Data!$B$2="",0,"-"))</f>
        <v>2.4072785537423931</v>
      </c>
      <c r="S279" s="50">
        <f>IFERROR((5.670373*10^-8*(U279+273.15)^4+((Annex!$B$5+Annex!$B$6)*(U279-V279)+Annex!$B$7*(U279-INDEX(U:U,IFERROR(MATCH($B279-Annex!$B$9/60,$B:$B),2)))/(60*($B279-INDEX($B:$B,IFERROR(MATCH($B279-Annex!$B$9/60,$B:$B),2)))))/Annex!$B$8)/1000,IF(Data!$B$2="",0,"-"))</f>
        <v>1.8831497561361288</v>
      </c>
      <c r="T279" s="20">
        <v>158.601</v>
      </c>
      <c r="U279" s="20">
        <v>152.749</v>
      </c>
      <c r="V279" s="20">
        <v>175.798</v>
      </c>
      <c r="W279" s="20">
        <v>663.529</v>
      </c>
      <c r="X279" s="20">
        <v>691.03300000000002</v>
      </c>
      <c r="Y279" s="20">
        <v>673.90200000000004</v>
      </c>
      <c r="Z279" s="20">
        <v>9.8999999999999993E+37</v>
      </c>
      <c r="AA279" s="20">
        <v>608.90200000000004</v>
      </c>
      <c r="AB279" s="20">
        <v>594.01599999999996</v>
      </c>
      <c r="AC279" s="20">
        <v>609.04100000000005</v>
      </c>
      <c r="AD279" s="20">
        <v>830.51400000000001</v>
      </c>
      <c r="AE279" s="20">
        <v>863.34500000000003</v>
      </c>
      <c r="AF279" s="20">
        <v>877.65800000000002</v>
      </c>
      <c r="AG279" s="20">
        <v>777.28300000000002</v>
      </c>
      <c r="AH279" s="20">
        <v>536.68499999999995</v>
      </c>
      <c r="AI279" s="20">
        <v>213.06299999999999</v>
      </c>
    </row>
    <row r="280" spans="1:35" x14ac:dyDescent="0.3">
      <c r="A280" s="5">
        <v>279</v>
      </c>
      <c r="B280" s="19">
        <v>25.602833336452022</v>
      </c>
      <c r="C280" s="20">
        <v>422.30978199999998</v>
      </c>
      <c r="D280" s="20">
        <v>411.37983400000002</v>
      </c>
      <c r="E280" s="20">
        <v>735.95618000000002</v>
      </c>
      <c r="F280" s="49">
        <f>IFERROR(SUM(C280:E280),IF(Data!$B$2="",0,"-"))</f>
        <v>1569.645796</v>
      </c>
      <c r="G280" s="50">
        <f>IFERROR(F280-Annex!$B$10,IF(Data!$B$2="",0,"-"))</f>
        <v>263.48779600000012</v>
      </c>
      <c r="H280" s="50">
        <f>IFERROR(-14000*(G280-INDEX(G:G,IFERROR(MATCH($B280-Annex!$B$11/60,$B:$B),2)))/(60*($B280-INDEX($B:$B,IFERROR(MATCH($B280-Annex!$B$11/60,$B:$B),2)))),IF(Data!$B$2="",0,"-"))</f>
        <v>2057.9445811484002</v>
      </c>
      <c r="I280" s="50">
        <f>IFERROR(AVERAGE(INDEX(K:K,IFERROR(MATCH($B280-Annex!$B$4/60,$B:$B),2)):K280),IF(Data!$B$2="",0,"-"))</f>
        <v>37.705362632315222</v>
      </c>
      <c r="J280" s="50">
        <f>IFERROR(AVERAGE(INDEX(L:L,IFERROR(MATCH($B280-Annex!$B$4/60,$B:$B),2)):L280),IF(Data!$B$2="",0,"-"))</f>
        <v>67.771486468370398</v>
      </c>
      <c r="K280" s="50">
        <f>IFERROR((5.670373*10^-8*(M280+273.15)^4+((Annex!$B$5+Annex!$B$6)*(M280-O280)+Annex!$B$7*(M280-INDEX(M:M,IFERROR(MATCH($B280-Annex!$B$9/60,$B:$B),2)))/(60*($B280-INDEX($B:$B,IFERROR(MATCH($B280-Annex!$B$9/60,$B:$B),2)))))/Annex!$B$8)/1000,IF(Data!$B$2="",0,"-"))</f>
        <v>47.267193786528516</v>
      </c>
      <c r="L280" s="50">
        <f>IFERROR((5.670373*10^-8*(N280+273.15)^4+((Annex!$B$5+Annex!$B$6)*(N280-O280)+Annex!$B$7*(N280-INDEX(N:N,IFERROR(MATCH($B280-Annex!$B$9/60,$B:$B),2)))/(60*($B280-INDEX($B:$B,IFERROR(MATCH($B280-Annex!$B$9/60,$B:$B),2)))))/Annex!$B$8)/1000,IF(Data!$B$2="",0,"-"))</f>
        <v>74.388345945955194</v>
      </c>
      <c r="M280" s="20">
        <v>621.70899999999995</v>
      </c>
      <c r="N280" s="20">
        <v>754.89700000000005</v>
      </c>
      <c r="O280" s="20">
        <v>700.80600000000004</v>
      </c>
      <c r="P280" s="50">
        <f>IFERROR(AVERAGE(INDEX(R:R,IFERROR(MATCH($B280-Annex!$B$4/60,$B:$B),2)):R280),IF(Data!$B$2="",0,"-"))</f>
        <v>2.3932953861283659</v>
      </c>
      <c r="Q280" s="50">
        <f>IFERROR(AVERAGE(INDEX(S:S,IFERROR(MATCH($B280-Annex!$B$4/60,$B:$B),2)):S280),IF(Data!$B$2="",0,"-"))</f>
        <v>1.7946444959678767</v>
      </c>
      <c r="R280" s="50">
        <f>IFERROR((5.670373*10^-8*(T280+273.15)^4+((Annex!$B$5+Annex!$B$6)*(T280-V280)+Annex!$B$7*(T280-INDEX(T:T,IFERROR(MATCH($B280-Annex!$B$9/60,$B:$B),2)))/(60*($B280-INDEX($B:$B,IFERROR(MATCH($B280-Annex!$B$9/60,$B:$B),2)))))/Annex!$B$8)/1000,IF(Data!$B$2="",0,"-"))</f>
        <v>2.4376402217129409</v>
      </c>
      <c r="S280" s="50">
        <f>IFERROR((5.670373*10^-8*(U280+273.15)^4+((Annex!$B$5+Annex!$B$6)*(U280-V280)+Annex!$B$7*(U280-INDEX(U:U,IFERROR(MATCH($B280-Annex!$B$9/60,$B:$B),2)))/(60*($B280-INDEX($B:$B,IFERROR(MATCH($B280-Annex!$B$9/60,$B:$B),2)))))/Annex!$B$8)/1000,IF(Data!$B$2="",0,"-"))</f>
        <v>1.8648017945418724</v>
      </c>
      <c r="T280" s="20">
        <v>160.197</v>
      </c>
      <c r="U280" s="20">
        <v>154.19800000000001</v>
      </c>
      <c r="V280" s="20">
        <v>178.25</v>
      </c>
      <c r="W280" s="20">
        <v>728.98699999999997</v>
      </c>
      <c r="X280" s="20">
        <v>742.226</v>
      </c>
      <c r="Y280" s="20">
        <v>708.85599999999999</v>
      </c>
      <c r="Z280" s="20">
        <v>9.8999999999999993E+37</v>
      </c>
      <c r="AA280" s="20">
        <v>635.52800000000002</v>
      </c>
      <c r="AB280" s="20">
        <v>606.71699999999998</v>
      </c>
      <c r="AC280" s="20">
        <v>610.46299999999997</v>
      </c>
      <c r="AD280" s="20">
        <v>824.346</v>
      </c>
      <c r="AE280" s="20">
        <v>861.39300000000003</v>
      </c>
      <c r="AF280" s="20">
        <v>880.20100000000002</v>
      </c>
      <c r="AG280" s="20">
        <v>785.21799999999996</v>
      </c>
      <c r="AH280" s="20">
        <v>551.01700000000005</v>
      </c>
      <c r="AI280" s="20">
        <v>217.48599999999999</v>
      </c>
    </row>
    <row r="281" spans="1:35" x14ac:dyDescent="0.3">
      <c r="A281" s="5">
        <v>280</v>
      </c>
      <c r="B281" s="19">
        <v>25.697333333082497</v>
      </c>
      <c r="C281" s="20">
        <v>421.90624400000002</v>
      </c>
      <c r="D281" s="20">
        <v>411.31166899999999</v>
      </c>
      <c r="E281" s="20">
        <v>735.56887500000005</v>
      </c>
      <c r="F281" s="49">
        <f>IFERROR(SUM(C281:E281),IF(Data!$B$2="",0,"-"))</f>
        <v>1568.7867879999999</v>
      </c>
      <c r="G281" s="50">
        <f>IFERROR(F281-Annex!$B$10,IF(Data!$B$2="",0,"-"))</f>
        <v>262.62878799999999</v>
      </c>
      <c r="H281" s="50">
        <f>IFERROR(-14000*(G281-INDEX(G:G,IFERROR(MATCH($B281-Annex!$B$11/60,$B:$B),2)))/(60*($B281-INDEX($B:$B,IFERROR(MATCH($B281-Annex!$B$11/60,$B:$B),2)))),IF(Data!$B$2="",0,"-"))</f>
        <v>2024.3622056979793</v>
      </c>
      <c r="I281" s="50">
        <f>IFERROR(AVERAGE(INDEX(K:K,IFERROR(MATCH($B281-Annex!$B$4/60,$B:$B),2)):K281),IF(Data!$B$2="",0,"-"))</f>
        <v>40.878703465875901</v>
      </c>
      <c r="J281" s="50">
        <f>IFERROR(AVERAGE(INDEX(L:L,IFERROR(MATCH($B281-Annex!$B$4/60,$B:$B),2)):L281),IF(Data!$B$2="",0,"-"))</f>
        <v>69.763306652304436</v>
      </c>
      <c r="K281" s="50">
        <f>IFERROR((5.670373*10^-8*(M281+273.15)^4+((Annex!$B$5+Annex!$B$6)*(M281-O281)+Annex!$B$7*(M281-INDEX(M:M,IFERROR(MATCH($B281-Annex!$B$9/60,$B:$B),2)))/(60*($B281-INDEX($B:$B,IFERROR(MATCH($B281-Annex!$B$9/60,$B:$B),2)))))/Annex!$B$8)/1000,IF(Data!$B$2="",0,"-"))</f>
        <v>49.129665419755391</v>
      </c>
      <c r="L281" s="50">
        <f>IFERROR((5.670373*10^-8*(N281+273.15)^4+((Annex!$B$5+Annex!$B$6)*(N281-O281)+Annex!$B$7*(N281-INDEX(N:N,IFERROR(MATCH($B281-Annex!$B$9/60,$B:$B),2)))/(60*($B281-INDEX($B:$B,IFERROR(MATCH($B281-Annex!$B$9/60,$B:$B),2)))))/Annex!$B$8)/1000,IF(Data!$B$2="",0,"-"))</f>
        <v>75.93787483056235</v>
      </c>
      <c r="M281" s="20">
        <v>634.55399999999997</v>
      </c>
      <c r="N281" s="20">
        <v>761.07600000000002</v>
      </c>
      <c r="O281" s="20">
        <v>684.62800000000004</v>
      </c>
      <c r="P281" s="50">
        <f>IFERROR(AVERAGE(INDEX(R:R,IFERROR(MATCH($B281-Annex!$B$4/60,$B:$B),2)):R281),IF(Data!$B$2="",0,"-"))</f>
        <v>2.4163538038658658</v>
      </c>
      <c r="Q281" s="50">
        <f>IFERROR(AVERAGE(INDEX(S:S,IFERROR(MATCH($B281-Annex!$B$4/60,$B:$B),2)):S281),IF(Data!$B$2="",0,"-"))</f>
        <v>1.8180304556611251</v>
      </c>
      <c r="R281" s="50">
        <f>IFERROR((5.670373*10^-8*(T281+273.15)^4+((Annex!$B$5+Annex!$B$6)*(T281-V281)+Annex!$B$7*(T281-INDEX(T:T,IFERROR(MATCH($B281-Annex!$B$9/60,$B:$B),2)))/(60*($B281-INDEX($B:$B,IFERROR(MATCH($B281-Annex!$B$9/60,$B:$B),2)))))/Annex!$B$8)/1000,IF(Data!$B$2="",0,"-"))</f>
        <v>2.5830898969242702</v>
      </c>
      <c r="S281" s="50">
        <f>IFERROR((5.670373*10^-8*(U281+273.15)^4+((Annex!$B$5+Annex!$B$6)*(U281-V281)+Annex!$B$7*(U281-INDEX(U:U,IFERROR(MATCH($B281-Annex!$B$9/60,$B:$B),2)))/(60*($B281-INDEX($B:$B,IFERROR(MATCH($B281-Annex!$B$9/60,$B:$B),2)))))/Annex!$B$8)/1000,IF(Data!$B$2="",0,"-"))</f>
        <v>1.9002138807222166</v>
      </c>
      <c r="T281" s="20">
        <v>161.93899999999999</v>
      </c>
      <c r="U281" s="20">
        <v>155.62899999999999</v>
      </c>
      <c r="V281" s="20">
        <v>179.68799999999999</v>
      </c>
      <c r="W281" s="20">
        <v>753.33</v>
      </c>
      <c r="X281" s="20">
        <v>767.17399999999998</v>
      </c>
      <c r="Y281" s="20">
        <v>717.16300000000001</v>
      </c>
      <c r="Z281" s="20">
        <v>9.8999999999999993E+37</v>
      </c>
      <c r="AA281" s="20">
        <v>639.12900000000002</v>
      </c>
      <c r="AB281" s="20">
        <v>609.99400000000003</v>
      </c>
      <c r="AC281" s="20">
        <v>605.69399999999996</v>
      </c>
      <c r="AD281" s="20">
        <v>821.99699999999996</v>
      </c>
      <c r="AE281" s="20">
        <v>861.48400000000004</v>
      </c>
      <c r="AF281" s="20">
        <v>881.44899999999996</v>
      </c>
      <c r="AG281" s="20">
        <v>790.39499999999998</v>
      </c>
      <c r="AH281" s="20">
        <v>558.50199999999995</v>
      </c>
      <c r="AI281" s="20">
        <v>219.55699999999999</v>
      </c>
    </row>
    <row r="282" spans="1:35" x14ac:dyDescent="0.3">
      <c r="A282" s="5">
        <v>281</v>
      </c>
      <c r="B282" s="19">
        <v>25.791833340190351</v>
      </c>
      <c r="C282" s="20">
        <v>421.741467</v>
      </c>
      <c r="D282" s="20">
        <v>411.15178800000001</v>
      </c>
      <c r="E282" s="20">
        <v>735.06453799999997</v>
      </c>
      <c r="F282" s="49">
        <f>IFERROR(SUM(C282:E282),IF(Data!$B$2="",0,"-"))</f>
        <v>1567.957793</v>
      </c>
      <c r="G282" s="50">
        <f>IFERROR(F282-Annex!$B$10,IF(Data!$B$2="",0,"-"))</f>
        <v>261.79979300000014</v>
      </c>
      <c r="H282" s="50">
        <f>IFERROR(-14000*(G282-INDEX(G:G,IFERROR(MATCH($B282-Annex!$B$11/60,$B:$B),2)))/(60*($B282-INDEX($B:$B,IFERROR(MATCH($B282-Annex!$B$11/60,$B:$B),2)))),IF(Data!$B$2="",0,"-"))</f>
        <v>2078.4480546786135</v>
      </c>
      <c r="I282" s="50">
        <f>IFERROR(AVERAGE(INDEX(K:K,IFERROR(MATCH($B282-Annex!$B$4/60,$B:$B),2)):K282),IF(Data!$B$2="",0,"-"))</f>
        <v>43.128951648110544</v>
      </c>
      <c r="J282" s="50">
        <f>IFERROR(AVERAGE(INDEX(L:L,IFERROR(MATCH($B282-Annex!$B$4/60,$B:$B),2)):L282),IF(Data!$B$2="",0,"-"))</f>
        <v>71.032183971604084</v>
      </c>
      <c r="K282" s="50">
        <f>IFERROR((5.670373*10^-8*(M282+273.15)^4+((Annex!$B$5+Annex!$B$6)*(M282-O282)+Annex!$B$7*(M282-INDEX(M:M,IFERROR(MATCH($B282-Annex!$B$9/60,$B:$B),2)))/(60*($B282-INDEX($B:$B,IFERROR(MATCH($B282-Annex!$B$9/60,$B:$B),2)))))/Annex!$B$8)/1000,IF(Data!$B$2="",0,"-"))</f>
        <v>48.576291865034307</v>
      </c>
      <c r="L282" s="50">
        <f>IFERROR((5.670373*10^-8*(N282+273.15)^4+((Annex!$B$5+Annex!$B$6)*(N282-O282)+Annex!$B$7*(N282-INDEX(N:N,IFERROR(MATCH($B282-Annex!$B$9/60,$B:$B),2)))/(60*($B282-INDEX($B:$B,IFERROR(MATCH($B282-Annex!$B$9/60,$B:$B),2)))))/Annex!$B$8)/1000,IF(Data!$B$2="",0,"-"))</f>
        <v>75.179713305922519</v>
      </c>
      <c r="M282" s="20">
        <v>644.51199999999994</v>
      </c>
      <c r="N282" s="20">
        <v>765.06700000000001</v>
      </c>
      <c r="O282" s="20">
        <v>683.471</v>
      </c>
      <c r="P282" s="50">
        <f>IFERROR(AVERAGE(INDEX(R:R,IFERROR(MATCH($B282-Annex!$B$4/60,$B:$B),2)):R282),IF(Data!$B$2="",0,"-"))</f>
        <v>2.4254336495618474</v>
      </c>
      <c r="Q282" s="50">
        <f>IFERROR(AVERAGE(INDEX(S:S,IFERROR(MATCH($B282-Annex!$B$4/60,$B:$B),2)):S282),IF(Data!$B$2="",0,"-"))</f>
        <v>1.8309652943991639</v>
      </c>
      <c r="R282" s="50">
        <f>IFERROR((5.670373*10^-8*(T282+273.15)^4+((Annex!$B$5+Annex!$B$6)*(T282-V282)+Annex!$B$7*(T282-INDEX(T:T,IFERROR(MATCH($B282-Annex!$B$9/60,$B:$B),2)))/(60*($B282-INDEX($B:$B,IFERROR(MATCH($B282-Annex!$B$9/60,$B:$B),2)))))/Annex!$B$8)/1000,IF(Data!$B$2="",0,"-"))</f>
        <v>2.5113625594543514</v>
      </c>
      <c r="S282" s="50">
        <f>IFERROR((5.670373*10^-8*(U282+273.15)^4+((Annex!$B$5+Annex!$B$6)*(U282-V282)+Annex!$B$7*(U282-INDEX(U:U,IFERROR(MATCH($B282-Annex!$B$9/60,$B:$B),2)))/(60*($B282-INDEX($B:$B,IFERROR(MATCH($B282-Annex!$B$9/60,$B:$B),2)))))/Annex!$B$8)/1000,IF(Data!$B$2="",0,"-"))</f>
        <v>1.8351358757942169</v>
      </c>
      <c r="T282" s="20">
        <v>163.501</v>
      </c>
      <c r="U282" s="20">
        <v>157.078</v>
      </c>
      <c r="V282" s="20">
        <v>182.69399999999999</v>
      </c>
      <c r="W282" s="20">
        <v>765.60299999999995</v>
      </c>
      <c r="X282" s="20">
        <v>757.21199999999999</v>
      </c>
      <c r="Y282" s="20">
        <v>711.72799999999995</v>
      </c>
      <c r="Z282" s="20">
        <v>9.8999999999999993E+37</v>
      </c>
      <c r="AA282" s="20">
        <v>624.71400000000006</v>
      </c>
      <c r="AB282" s="20">
        <v>590.15300000000002</v>
      </c>
      <c r="AC282" s="20">
        <v>595.73099999999999</v>
      </c>
      <c r="AD282" s="20">
        <v>840.46500000000003</v>
      </c>
      <c r="AE282" s="20">
        <v>861.721</v>
      </c>
      <c r="AF282" s="20">
        <v>877.67600000000004</v>
      </c>
      <c r="AG282" s="20">
        <v>792.42499999999995</v>
      </c>
      <c r="AH282" s="20">
        <v>553.74800000000005</v>
      </c>
      <c r="AI282" s="20">
        <v>217.358</v>
      </c>
    </row>
    <row r="283" spans="1:35" x14ac:dyDescent="0.3">
      <c r="A283" s="5">
        <v>282</v>
      </c>
      <c r="B283" s="19">
        <v>25.885833335341886</v>
      </c>
      <c r="C283" s="20">
        <v>422.59898700000002</v>
      </c>
      <c r="D283" s="20">
        <v>410.05614200000002</v>
      </c>
      <c r="E283" s="20">
        <v>734.10973899999999</v>
      </c>
      <c r="F283" s="49">
        <f>IFERROR(SUM(C283:E283),IF(Data!$B$2="",0,"-"))</f>
        <v>1566.764868</v>
      </c>
      <c r="G283" s="50">
        <f>IFERROR(F283-Annex!$B$10,IF(Data!$B$2="",0,"-"))</f>
        <v>260.60686800000008</v>
      </c>
      <c r="H283" s="50">
        <f>IFERROR(-14000*(G283-INDEX(G:G,IFERROR(MATCH($B283-Annex!$B$11/60,$B:$B),2)))/(60*($B283-INDEX($B:$B,IFERROR(MATCH($B283-Annex!$B$11/60,$B:$B),2)))),IF(Data!$B$2="",0,"-"))</f>
        <v>2155.2104383008141</v>
      </c>
      <c r="I283" s="50">
        <f>IFERROR(AVERAGE(INDEX(K:K,IFERROR(MATCH($B283-Annex!$B$4/60,$B:$B),2)):K283),IF(Data!$B$2="",0,"-"))</f>
        <v>45.26137150734791</v>
      </c>
      <c r="J283" s="50">
        <f>IFERROR(AVERAGE(INDEX(L:L,IFERROR(MATCH($B283-Annex!$B$4/60,$B:$B),2)):L283),IF(Data!$B$2="",0,"-"))</f>
        <v>72.454803836885475</v>
      </c>
      <c r="K283" s="50">
        <f>IFERROR((5.670373*10^-8*(M283+273.15)^4+((Annex!$B$5+Annex!$B$6)*(M283-O283)+Annex!$B$7*(M283-INDEX(M:M,IFERROR(MATCH($B283-Annex!$B$9/60,$B:$B),2)))/(60*($B283-INDEX($B:$B,IFERROR(MATCH($B283-Annex!$B$9/60,$B:$B),2)))))/Annex!$B$8)/1000,IF(Data!$B$2="",0,"-"))</f>
        <v>48.552015685094311</v>
      </c>
      <c r="L283" s="50">
        <f>IFERROR((5.670373*10^-8*(N283+273.15)^4+((Annex!$B$5+Annex!$B$6)*(N283-O283)+Annex!$B$7*(N283-INDEX(N:N,IFERROR(MATCH($B283-Annex!$B$9/60,$B:$B),2)))/(60*($B283-INDEX($B:$B,IFERROR(MATCH($B283-Annex!$B$9/60,$B:$B),2)))))/Annex!$B$8)/1000,IF(Data!$B$2="",0,"-"))</f>
        <v>75.575490415124861</v>
      </c>
      <c r="M283" s="20">
        <v>651.221</v>
      </c>
      <c r="N283" s="20">
        <v>767.67499999999995</v>
      </c>
      <c r="O283" s="20">
        <v>661.60900000000004</v>
      </c>
      <c r="P283" s="50">
        <f>IFERROR(AVERAGE(INDEX(R:R,IFERROR(MATCH($B283-Annex!$B$4/60,$B:$B),2)):R283),IF(Data!$B$2="",0,"-"))</f>
        <v>2.4183535621927033</v>
      </c>
      <c r="Q283" s="50">
        <f>IFERROR(AVERAGE(INDEX(S:S,IFERROR(MATCH($B283-Annex!$B$4/60,$B:$B),2)):S283),IF(Data!$B$2="",0,"-"))</f>
        <v>1.8497984065253796</v>
      </c>
      <c r="R283" s="50">
        <f>IFERROR((5.670373*10^-8*(T283+273.15)^4+((Annex!$B$5+Annex!$B$6)*(T283-V283)+Annex!$B$7*(T283-INDEX(T:T,IFERROR(MATCH($B283-Annex!$B$9/60,$B:$B),2)))/(60*($B283-INDEX($B:$B,IFERROR(MATCH($B283-Annex!$B$9/60,$B:$B),2)))))/Annex!$B$8)/1000,IF(Data!$B$2="",0,"-"))</f>
        <v>2.4017308362771312</v>
      </c>
      <c r="S283" s="50">
        <f>IFERROR((5.670373*10^-8*(U283+273.15)^4+((Annex!$B$5+Annex!$B$6)*(U283-V283)+Annex!$B$7*(U283-INDEX(U:U,IFERROR(MATCH($B283-Annex!$B$9/60,$B:$B),2)))/(60*($B283-INDEX($B:$B,IFERROR(MATCH($B283-Annex!$B$9/60,$B:$B),2)))))/Annex!$B$8)/1000,IF(Data!$B$2="",0,"-"))</f>
        <v>1.9743608940048498</v>
      </c>
      <c r="T283" s="20">
        <v>164.845</v>
      </c>
      <c r="U283" s="20">
        <v>158.619</v>
      </c>
      <c r="V283" s="20">
        <v>183.22800000000001</v>
      </c>
      <c r="W283" s="20">
        <v>772.89</v>
      </c>
      <c r="X283" s="20">
        <v>778.73400000000004</v>
      </c>
      <c r="Y283" s="20">
        <v>718.43499999999995</v>
      </c>
      <c r="Z283" s="20">
        <v>9.8999999999999993E+37</v>
      </c>
      <c r="AA283" s="20">
        <v>615.82299999999998</v>
      </c>
      <c r="AB283" s="20">
        <v>582.31500000000005</v>
      </c>
      <c r="AC283" s="20">
        <v>588.19799999999998</v>
      </c>
      <c r="AD283" s="20">
        <v>870.88800000000003</v>
      </c>
      <c r="AE283" s="20">
        <v>875.66399999999999</v>
      </c>
      <c r="AF283" s="20">
        <v>879.10299999999995</v>
      </c>
      <c r="AG283" s="20">
        <v>792.78399999999999</v>
      </c>
      <c r="AH283" s="20">
        <v>554.24900000000002</v>
      </c>
      <c r="AI283" s="20">
        <v>217.19300000000001</v>
      </c>
    </row>
    <row r="284" spans="1:35" x14ac:dyDescent="0.3">
      <c r="A284" s="5">
        <v>283</v>
      </c>
      <c r="B284" s="19">
        <v>25.980166668305174</v>
      </c>
      <c r="C284" s="20">
        <v>421.30597499999999</v>
      </c>
      <c r="D284" s="20">
        <v>411.05500999999998</v>
      </c>
      <c r="E284" s="20">
        <v>734.26887199999999</v>
      </c>
      <c r="F284" s="49">
        <f>IFERROR(SUM(C284:E284),IF(Data!$B$2="",0,"-"))</f>
        <v>1566.6298569999999</v>
      </c>
      <c r="G284" s="50">
        <f>IFERROR(F284-Annex!$B$10,IF(Data!$B$2="",0,"-"))</f>
        <v>260.471857</v>
      </c>
      <c r="H284" s="50">
        <f>IFERROR(-14000*(G284-INDEX(G:G,IFERROR(MATCH($B284-Annex!$B$11/60,$B:$B),2)))/(60*($B284-INDEX($B:$B,IFERROR(MATCH($B284-Annex!$B$11/60,$B:$B),2)))),IF(Data!$B$2="",0,"-"))</f>
        <v>1993.1112559720261</v>
      </c>
      <c r="I284" s="50">
        <f>IFERROR(AVERAGE(INDEX(K:K,IFERROR(MATCH($B284-Annex!$B$4/60,$B:$B),2)):K284),IF(Data!$B$2="",0,"-"))</f>
        <v>46.146633220716886</v>
      </c>
      <c r="J284" s="50">
        <f>IFERROR(AVERAGE(INDEX(L:L,IFERROR(MATCH($B284-Annex!$B$4/60,$B:$B),2)):L284),IF(Data!$B$2="",0,"-"))</f>
        <v>73.254751241276608</v>
      </c>
      <c r="K284" s="50">
        <f>IFERROR((5.670373*10^-8*(M284+273.15)^4+((Annex!$B$5+Annex!$B$6)*(M284-O284)+Annex!$B$7*(M284-INDEX(M:M,IFERROR(MATCH($B284-Annex!$B$9/60,$B:$B),2)))/(60*($B284-INDEX($B:$B,IFERROR(MATCH($B284-Annex!$B$9/60,$B:$B),2)))))/Annex!$B$8)/1000,IF(Data!$B$2="",0,"-"))</f>
        <v>46.544887039200958</v>
      </c>
      <c r="L284" s="50">
        <f>IFERROR((5.670373*10^-8*(N284+273.15)^4+((Annex!$B$5+Annex!$B$6)*(N284-O284)+Annex!$B$7*(N284-INDEX(N:N,IFERROR(MATCH($B284-Annex!$B$9/60,$B:$B),2)))/(60*($B284-INDEX($B:$B,IFERROR(MATCH($B284-Annex!$B$9/60,$B:$B),2)))))/Annex!$B$8)/1000,IF(Data!$B$2="",0,"-"))</f>
        <v>75.360613758810246</v>
      </c>
      <c r="M284" s="20">
        <v>656.79</v>
      </c>
      <c r="N284" s="20">
        <v>771.44299999999998</v>
      </c>
      <c r="O284" s="20">
        <v>684.62800000000004</v>
      </c>
      <c r="P284" s="50">
        <f>IFERROR(AVERAGE(INDEX(R:R,IFERROR(MATCH($B284-Annex!$B$4/60,$B:$B),2)):R284),IF(Data!$B$2="",0,"-"))</f>
        <v>2.4336604576738607</v>
      </c>
      <c r="Q284" s="50">
        <f>IFERROR(AVERAGE(INDEX(S:S,IFERROR(MATCH($B284-Annex!$B$4/60,$B:$B),2)):S284),IF(Data!$B$2="",0,"-"))</f>
        <v>1.8950087151571202</v>
      </c>
      <c r="R284" s="50">
        <f>IFERROR((5.670373*10^-8*(T284+273.15)^4+((Annex!$B$5+Annex!$B$6)*(T284-V284)+Annex!$B$7*(T284-INDEX(T:T,IFERROR(MATCH($B284-Annex!$B$9/60,$B:$B),2)))/(60*($B284-INDEX($B:$B,IFERROR(MATCH($B284-Annex!$B$9/60,$B:$B),2)))))/Annex!$B$8)/1000,IF(Data!$B$2="",0,"-"))</f>
        <v>2.3447745987066706</v>
      </c>
      <c r="S284" s="50">
        <f>IFERROR((5.670373*10^-8*(U284+273.15)^4+((Annex!$B$5+Annex!$B$6)*(U284-V284)+Annex!$B$7*(U284-INDEX(U:U,IFERROR(MATCH($B284-Annex!$B$9/60,$B:$B),2)))/(60*($B284-INDEX($B:$B,IFERROR(MATCH($B284-Annex!$B$9/60,$B:$B),2)))))/Annex!$B$8)/1000,IF(Data!$B$2="",0,"-"))</f>
        <v>1.9860421994724748</v>
      </c>
      <c r="T284" s="20">
        <v>166.28100000000001</v>
      </c>
      <c r="U284" s="20">
        <v>160.08699999999999</v>
      </c>
      <c r="V284" s="20">
        <v>185.14599999999999</v>
      </c>
      <c r="W284" s="20">
        <v>787.81500000000005</v>
      </c>
      <c r="X284" s="20">
        <v>778.03599999999994</v>
      </c>
      <c r="Y284" s="20">
        <v>717.69299999999998</v>
      </c>
      <c r="Z284" s="20">
        <v>9.8999999999999993E+37</v>
      </c>
      <c r="AA284" s="20">
        <v>628.11900000000003</v>
      </c>
      <c r="AB284" s="20">
        <v>592.23199999999997</v>
      </c>
      <c r="AC284" s="20">
        <v>591.03700000000003</v>
      </c>
      <c r="AD284" s="20">
        <v>889.26800000000003</v>
      </c>
      <c r="AE284" s="20">
        <v>880.12800000000004</v>
      </c>
      <c r="AF284" s="20">
        <v>872.7</v>
      </c>
      <c r="AG284" s="20">
        <v>792.85599999999999</v>
      </c>
      <c r="AH284" s="20">
        <v>555.21699999999998</v>
      </c>
      <c r="AI284" s="20">
        <v>218.12799999999999</v>
      </c>
    </row>
    <row r="285" spans="1:35" x14ac:dyDescent="0.3">
      <c r="A285" s="5">
        <v>284</v>
      </c>
      <c r="B285" s="19">
        <v>26.064000001642853</v>
      </c>
      <c r="C285" s="20">
        <v>421.17397599999998</v>
      </c>
      <c r="D285" s="20">
        <v>410.700738</v>
      </c>
      <c r="E285" s="20">
        <v>733.90850399999999</v>
      </c>
      <c r="F285" s="49">
        <f>IFERROR(SUM(C285:E285),IF(Data!$B$2="",0,"-"))</f>
        <v>1565.783218</v>
      </c>
      <c r="G285" s="50">
        <f>IFERROR(F285-Annex!$B$10,IF(Data!$B$2="",0,"-"))</f>
        <v>259.62521800000013</v>
      </c>
      <c r="H285" s="50">
        <f>IFERROR(-14000*(G285-INDEX(G:G,IFERROR(MATCH($B285-Annex!$B$11/60,$B:$B),2)))/(60*($B285-INDEX($B:$B,IFERROR(MATCH($B285-Annex!$B$11/60,$B:$B),2)))),IF(Data!$B$2="",0,"-"))</f>
        <v>2029.6028374692726</v>
      </c>
      <c r="I285" s="50">
        <f>IFERROR(AVERAGE(INDEX(K:K,IFERROR(MATCH($B285-Annex!$B$4/60,$B:$B),2)):K285),IF(Data!$B$2="",0,"-"))</f>
        <v>46.672952546513557</v>
      </c>
      <c r="J285" s="50">
        <f>IFERROR(AVERAGE(INDEX(L:L,IFERROR(MATCH($B285-Annex!$B$4/60,$B:$B),2)):L285),IF(Data!$B$2="",0,"-"))</f>
        <v>74.403185041421153</v>
      </c>
      <c r="K285" s="50">
        <f>IFERROR((5.670373*10^-8*(M285+273.15)^4+((Annex!$B$5+Annex!$B$6)*(M285-O285)+Annex!$B$7*(M285-INDEX(M:M,IFERROR(MATCH($B285-Annex!$B$9/60,$B:$B),2)))/(60*($B285-INDEX($B:$B,IFERROR(MATCH($B285-Annex!$B$9/60,$B:$B),2)))))/Annex!$B$8)/1000,IF(Data!$B$2="",0,"-"))</f>
        <v>46.304079147565922</v>
      </c>
      <c r="L285" s="50">
        <f>IFERROR((5.670373*10^-8*(N285+273.15)^4+((Annex!$B$5+Annex!$B$6)*(N285-O285)+Annex!$B$7*(N285-INDEX(N:N,IFERROR(MATCH($B285-Annex!$B$9/60,$B:$B),2)))/(60*($B285-INDEX($B:$B,IFERROR(MATCH($B285-Annex!$B$9/60,$B:$B),2)))))/Annex!$B$8)/1000,IF(Data!$B$2="",0,"-"))</f>
        <v>77.381847797646387</v>
      </c>
      <c r="M285" s="20">
        <v>661.80100000000004</v>
      </c>
      <c r="N285" s="20">
        <v>776.48</v>
      </c>
      <c r="O285" s="20">
        <v>701.26300000000003</v>
      </c>
      <c r="P285" s="50">
        <f>IFERROR(AVERAGE(INDEX(R:R,IFERROR(MATCH($B285-Annex!$B$4/60,$B:$B),2)):R285),IF(Data!$B$2="",0,"-"))</f>
        <v>2.4506867732116775</v>
      </c>
      <c r="Q285" s="50">
        <f>IFERROR(AVERAGE(INDEX(S:S,IFERROR(MATCH($B285-Annex!$B$4/60,$B:$B),2)):S285),IF(Data!$B$2="",0,"-"))</f>
        <v>1.9302080951087131</v>
      </c>
      <c r="R285" s="50">
        <f>IFERROR((5.670373*10^-8*(T285+273.15)^4+((Annex!$B$5+Annex!$B$6)*(T285-V285)+Annex!$B$7*(T285-INDEX(T:T,IFERROR(MATCH($B285-Annex!$B$9/60,$B:$B),2)))/(60*($B285-INDEX($B:$B,IFERROR(MATCH($B285-Annex!$B$9/60,$B:$B),2)))))/Annex!$B$8)/1000,IF(Data!$B$2="",0,"-"))</f>
        <v>2.4689307456639837</v>
      </c>
      <c r="S285" s="50">
        <f>IFERROR((5.670373*10^-8*(U285+273.15)^4+((Annex!$B$5+Annex!$B$6)*(U285-V285)+Annex!$B$7*(U285-INDEX(U:U,IFERROR(MATCH($B285-Annex!$B$9/60,$B:$B),2)))/(60*($B285-INDEX($B:$B,IFERROR(MATCH($B285-Annex!$B$9/60,$B:$B),2)))))/Annex!$B$8)/1000,IF(Data!$B$2="",0,"-"))</f>
        <v>2.0677522650892319</v>
      </c>
      <c r="T285" s="20">
        <v>167.53299999999999</v>
      </c>
      <c r="U285" s="20">
        <v>161.42599999999999</v>
      </c>
      <c r="V285" s="20">
        <v>185.12799999999999</v>
      </c>
      <c r="W285" s="20">
        <v>786.45399999999995</v>
      </c>
      <c r="X285" s="20">
        <v>786.50800000000004</v>
      </c>
      <c r="Y285" s="20">
        <v>723.66399999999999</v>
      </c>
      <c r="Z285" s="20">
        <v>9.8999999999999993E+37</v>
      </c>
      <c r="AA285" s="20">
        <v>637.19799999999998</v>
      </c>
      <c r="AB285" s="20">
        <v>607.11599999999999</v>
      </c>
      <c r="AC285" s="20">
        <v>600.51099999999997</v>
      </c>
      <c r="AD285" s="20">
        <v>894.68600000000004</v>
      </c>
      <c r="AE285" s="20">
        <v>878.15200000000004</v>
      </c>
      <c r="AF285" s="20">
        <v>870.85199999999998</v>
      </c>
      <c r="AG285" s="20">
        <v>796.59299999999996</v>
      </c>
      <c r="AH285" s="20">
        <v>558.12099999999998</v>
      </c>
      <c r="AI285" s="20">
        <v>221.15100000000001</v>
      </c>
    </row>
    <row r="286" spans="1:35" x14ac:dyDescent="0.3">
      <c r="A286" s="5">
        <v>285</v>
      </c>
      <c r="B286" s="19">
        <v>26.158666672417894</v>
      </c>
      <c r="C286" s="20">
        <v>420.87300599999998</v>
      </c>
      <c r="D286" s="20">
        <v>410.64940000000001</v>
      </c>
      <c r="E286" s="20">
        <v>733.58602800000006</v>
      </c>
      <c r="F286" s="49">
        <f>IFERROR(SUM(C286:E286),IF(Data!$B$2="",0,"-"))</f>
        <v>1565.1084340000002</v>
      </c>
      <c r="G286" s="50">
        <f>IFERROR(F286-Annex!$B$10,IF(Data!$B$2="",0,"-"))</f>
        <v>258.95043400000031</v>
      </c>
      <c r="H286" s="50">
        <f>IFERROR(-14000*(G286-INDEX(G:G,IFERROR(MATCH($B286-Annex!$B$11/60,$B:$B),2)))/(60*($B286-INDEX($B:$B,IFERROR(MATCH($B286-Annex!$B$11/60,$B:$B),2)))),IF(Data!$B$2="",0,"-"))</f>
        <v>2010.148262559002</v>
      </c>
      <c r="I286" s="50">
        <f>IFERROR(AVERAGE(INDEX(K:K,IFERROR(MATCH($B286-Annex!$B$4/60,$B:$B),2)):K286),IF(Data!$B$2="",0,"-"))</f>
        <v>47.70795557937732</v>
      </c>
      <c r="J286" s="50">
        <f>IFERROR(AVERAGE(INDEX(L:L,IFERROR(MATCH($B286-Annex!$B$4/60,$B:$B),2)):L286),IF(Data!$B$2="",0,"-"))</f>
        <v>76.179565097473287</v>
      </c>
      <c r="K286" s="50">
        <f>IFERROR((5.670373*10^-8*(M286+273.15)^4+((Annex!$B$5+Annex!$B$6)*(M286-O286)+Annex!$B$7*(M286-INDEX(M:M,IFERROR(MATCH($B286-Annex!$B$9/60,$B:$B),2)))/(60*($B286-INDEX($B:$B,IFERROR(MATCH($B286-Annex!$B$9/60,$B:$B),2)))))/Annex!$B$8)/1000,IF(Data!$B$2="",0,"-"))</f>
        <v>47.581556112461818</v>
      </c>
      <c r="L286" s="50">
        <f>IFERROR((5.670373*10^-8*(N286+273.15)^4+((Annex!$B$5+Annex!$B$6)*(N286-O286)+Annex!$B$7*(N286-INDEX(N:N,IFERROR(MATCH($B286-Annex!$B$9/60,$B:$B),2)))/(60*($B286-INDEX($B:$B,IFERROR(MATCH($B286-Annex!$B$9/60,$B:$B),2)))))/Annex!$B$8)/1000,IF(Data!$B$2="",0,"-"))</f>
        <v>79.433069628291449</v>
      </c>
      <c r="M286" s="20">
        <v>666.79899999999998</v>
      </c>
      <c r="N286" s="20">
        <v>780.86599999999999</v>
      </c>
      <c r="O286" s="20">
        <v>695.005</v>
      </c>
      <c r="P286" s="50">
        <f>IFERROR(AVERAGE(INDEX(R:R,IFERROR(MATCH($B286-Annex!$B$4/60,$B:$B),2)):R286),IF(Data!$B$2="",0,"-"))</f>
        <v>2.4698268497884626</v>
      </c>
      <c r="Q286" s="50">
        <f>IFERROR(AVERAGE(INDEX(S:S,IFERROR(MATCH($B286-Annex!$B$4/60,$B:$B),2)):S286),IF(Data!$B$2="",0,"-"))</f>
        <v>1.9686272529649422</v>
      </c>
      <c r="R286" s="50">
        <f>IFERROR((5.670373*10^-8*(T286+273.15)^4+((Annex!$B$5+Annex!$B$6)*(T286-V286)+Annex!$B$7*(T286-INDEX(T:T,IFERROR(MATCH($B286-Annex!$B$9/60,$B:$B),2)))/(60*($B286-INDEX($B:$B,IFERROR(MATCH($B286-Annex!$B$9/60,$B:$B),2)))))/Annex!$B$8)/1000,IF(Data!$B$2="",0,"-"))</f>
        <v>2.5412590897798912</v>
      </c>
      <c r="S286" s="50">
        <f>IFERROR((5.670373*10^-8*(U286+273.15)^4+((Annex!$B$5+Annex!$B$6)*(U286-V286)+Annex!$B$7*(U286-INDEX(U:U,IFERROR(MATCH($B286-Annex!$B$9/60,$B:$B),2)))/(60*($B286-INDEX($B:$B,IFERROR(MATCH($B286-Annex!$B$9/60,$B:$B),2)))))/Annex!$B$8)/1000,IF(Data!$B$2="",0,"-"))</f>
        <v>2.1520838611297335</v>
      </c>
      <c r="T286" s="20">
        <v>168.821</v>
      </c>
      <c r="U286" s="20">
        <v>162.76499999999999</v>
      </c>
      <c r="V286" s="20">
        <v>184.24299999999999</v>
      </c>
      <c r="W286" s="20">
        <v>762.46500000000003</v>
      </c>
      <c r="X286" s="20">
        <v>725.25400000000002</v>
      </c>
      <c r="Y286" s="20">
        <v>672.45</v>
      </c>
      <c r="Z286" s="20">
        <v>9.8999999999999993E+37</v>
      </c>
      <c r="AA286" s="20">
        <v>607.18499999999995</v>
      </c>
      <c r="AB286" s="20">
        <v>579.14800000000002</v>
      </c>
      <c r="AC286" s="20">
        <v>582.05499999999995</v>
      </c>
      <c r="AD286" s="20">
        <v>895.03599999999994</v>
      </c>
      <c r="AE286" s="20">
        <v>869.73599999999999</v>
      </c>
      <c r="AF286" s="20">
        <v>866.73699999999997</v>
      </c>
      <c r="AG286" s="20">
        <v>800.81399999999996</v>
      </c>
      <c r="AH286" s="20">
        <v>560.36900000000003</v>
      </c>
      <c r="AI286" s="20">
        <v>222.52500000000001</v>
      </c>
    </row>
    <row r="287" spans="1:35" x14ac:dyDescent="0.3">
      <c r="A287" s="5">
        <v>286</v>
      </c>
      <c r="B287" s="19">
        <v>26.252666667569429</v>
      </c>
      <c r="C287" s="20">
        <v>420.44592</v>
      </c>
      <c r="D287" s="20">
        <v>410.35992199999998</v>
      </c>
      <c r="E287" s="20">
        <v>733.38142900000003</v>
      </c>
      <c r="F287" s="49">
        <f>IFERROR(SUM(C287:E287),IF(Data!$B$2="",0,"-"))</f>
        <v>1564.187271</v>
      </c>
      <c r="G287" s="50">
        <f>IFERROR(F287-Annex!$B$10,IF(Data!$B$2="",0,"-"))</f>
        <v>258.02927100000011</v>
      </c>
      <c r="H287" s="50">
        <f>IFERROR(-14000*(G287-INDEX(G:G,IFERROR(MATCH($B287-Annex!$B$11/60,$B:$B),2)))/(60*($B287-INDEX($B:$B,IFERROR(MATCH($B287-Annex!$B$11/60,$B:$B),2)))),IF(Data!$B$2="",0,"-"))</f>
        <v>2046.7678755397803</v>
      </c>
      <c r="I287" s="50">
        <f>IFERROR(AVERAGE(INDEX(K:K,IFERROR(MATCH($B287-Annex!$B$4/60,$B:$B),2)):K287),IF(Data!$B$2="",0,"-"))</f>
        <v>47.711297720864799</v>
      </c>
      <c r="J287" s="50">
        <f>IFERROR(AVERAGE(INDEX(L:L,IFERROR(MATCH($B287-Annex!$B$4/60,$B:$B),2)):L287),IF(Data!$B$2="",0,"-"))</f>
        <v>77.020446100270433</v>
      </c>
      <c r="K287" s="50">
        <f>IFERROR((5.670373*10^-8*(M287+273.15)^4+((Annex!$B$5+Annex!$B$6)*(M287-O287)+Annex!$B$7*(M287-INDEX(M:M,IFERROR(MATCH($B287-Annex!$B$9/60,$B:$B),2)))/(60*($B287-INDEX($B:$B,IFERROR(MATCH($B287-Annex!$B$9/60,$B:$B),2)))))/Annex!$B$8)/1000,IF(Data!$B$2="",0,"-"))</f>
        <v>47.290588776940879</v>
      </c>
      <c r="L287" s="50">
        <f>IFERROR((5.670373*10^-8*(N287+273.15)^4+((Annex!$B$5+Annex!$B$6)*(N287-O287)+Annex!$B$7*(N287-INDEX(N:N,IFERROR(MATCH($B287-Annex!$B$9/60,$B:$B),2)))/(60*($B287-INDEX($B:$B,IFERROR(MATCH($B287-Annex!$B$9/60,$B:$B),2)))))/Annex!$B$8)/1000,IF(Data!$B$2="",0,"-"))</f>
        <v>80.274512965535251</v>
      </c>
      <c r="M287" s="20">
        <v>672.64300000000003</v>
      </c>
      <c r="N287" s="20">
        <v>787.56399999999996</v>
      </c>
      <c r="O287" s="20">
        <v>727.94200000000001</v>
      </c>
      <c r="P287" s="50">
        <f>IFERROR(AVERAGE(INDEX(R:R,IFERROR(MATCH($B287-Annex!$B$4/60,$B:$B),2)):R287),IF(Data!$B$2="",0,"-"))</f>
        <v>2.4979600924750183</v>
      </c>
      <c r="Q287" s="50">
        <f>IFERROR(AVERAGE(INDEX(S:S,IFERROR(MATCH($B287-Annex!$B$4/60,$B:$B),2)):S287),IF(Data!$B$2="",0,"-"))</f>
        <v>2.0236546239510864</v>
      </c>
      <c r="R287" s="50">
        <f>IFERROR((5.670373*10^-8*(T287+273.15)^4+((Annex!$B$5+Annex!$B$6)*(T287-V287)+Annex!$B$7*(T287-INDEX(T:T,IFERROR(MATCH($B287-Annex!$B$9/60,$B:$B),2)))/(60*($B287-INDEX($B:$B,IFERROR(MATCH($B287-Annex!$B$9/60,$B:$B),2)))))/Annex!$B$8)/1000,IF(Data!$B$2="",0,"-"))</f>
        <v>2.6345729205188282</v>
      </c>
      <c r="S287" s="50">
        <f>IFERROR((5.670373*10^-8*(U287+273.15)^4+((Annex!$B$5+Annex!$B$6)*(U287-V287)+Annex!$B$7*(U287-INDEX(U:U,IFERROR(MATCH($B287-Annex!$B$9/60,$B:$B),2)))/(60*($B287-INDEX($B:$B,IFERROR(MATCH($B287-Annex!$B$9/60,$B:$B),2)))))/Annex!$B$8)/1000,IF(Data!$B$2="",0,"-"))</f>
        <v>2.2499933914448831</v>
      </c>
      <c r="T287" s="20">
        <v>170.07300000000001</v>
      </c>
      <c r="U287" s="20">
        <v>164.10900000000001</v>
      </c>
      <c r="V287" s="20">
        <v>183.08099999999999</v>
      </c>
      <c r="W287" s="20">
        <v>788.99699999999996</v>
      </c>
      <c r="X287" s="20">
        <v>736.904</v>
      </c>
      <c r="Y287" s="20">
        <v>668.322</v>
      </c>
      <c r="Z287" s="20">
        <v>9.8999999999999993E+37</v>
      </c>
      <c r="AA287" s="20">
        <v>591.52200000000005</v>
      </c>
      <c r="AB287" s="20">
        <v>567.63</v>
      </c>
      <c r="AC287" s="20">
        <v>581.899</v>
      </c>
      <c r="AD287" s="20">
        <v>890.75400000000002</v>
      </c>
      <c r="AE287" s="20">
        <v>874.93200000000002</v>
      </c>
      <c r="AF287" s="20">
        <v>866.88300000000004</v>
      </c>
      <c r="AG287" s="20">
        <v>811.85199999999998</v>
      </c>
      <c r="AH287" s="20">
        <v>571.12300000000005</v>
      </c>
      <c r="AI287" s="20">
        <v>230.46600000000001</v>
      </c>
    </row>
    <row r="288" spans="1:35" x14ac:dyDescent="0.3">
      <c r="A288" s="5">
        <v>287</v>
      </c>
      <c r="B288" s="19">
        <v>26.347166674677283</v>
      </c>
      <c r="C288" s="20">
        <v>420.14326199999999</v>
      </c>
      <c r="D288" s="20">
        <v>410.13860899999997</v>
      </c>
      <c r="E288" s="20">
        <v>732.61270999999999</v>
      </c>
      <c r="F288" s="49">
        <f>IFERROR(SUM(C288:E288),IF(Data!$B$2="",0,"-"))</f>
        <v>1562.894581</v>
      </c>
      <c r="G288" s="50">
        <f>IFERROR(F288-Annex!$B$10,IF(Data!$B$2="",0,"-"))</f>
        <v>256.73658100000011</v>
      </c>
      <c r="H288" s="50">
        <f>IFERROR(-14000*(G288-INDEX(G:G,IFERROR(MATCH($B288-Annex!$B$11/60,$B:$B),2)))/(60*($B288-INDEX($B:$B,IFERROR(MATCH($B288-Annex!$B$11/60,$B:$B),2)))),IF(Data!$B$2="",0,"-"))</f>
        <v>2085.9729033509702</v>
      </c>
      <c r="I288" s="50">
        <f>IFERROR(AVERAGE(INDEX(K:K,IFERROR(MATCH($B288-Annex!$B$4/60,$B:$B),2)):K288),IF(Data!$B$2="",0,"-"))</f>
        <v>47.626367826107817</v>
      </c>
      <c r="J288" s="50">
        <f>IFERROR(AVERAGE(INDEX(L:L,IFERROR(MATCH($B288-Annex!$B$4/60,$B:$B),2)):L288),IF(Data!$B$2="",0,"-"))</f>
        <v>78.000515163384534</v>
      </c>
      <c r="K288" s="50">
        <f>IFERROR((5.670373*10^-8*(M288+273.15)^4+((Annex!$B$5+Annex!$B$6)*(M288-O288)+Annex!$B$7*(M288-INDEX(M:M,IFERROR(MATCH($B288-Annex!$B$9/60,$B:$B),2)))/(60*($B288-INDEX($B:$B,IFERROR(MATCH($B288-Annex!$B$9/60,$B:$B),2)))))/Annex!$B$8)/1000,IF(Data!$B$2="",0,"-"))</f>
        <v>48.535156156456566</v>
      </c>
      <c r="L288" s="50">
        <f>IFERROR((5.670373*10^-8*(N288+273.15)^4+((Annex!$B$5+Annex!$B$6)*(N288-O288)+Annex!$B$7*(N288-INDEX(N:N,IFERROR(MATCH($B288-Annex!$B$9/60,$B:$B),2)))/(60*($B288-INDEX($B:$B,IFERROR(MATCH($B288-Annex!$B$9/60,$B:$B),2)))))/Annex!$B$8)/1000,IF(Data!$B$2="",0,"-"))</f>
        <v>82.798358272361043</v>
      </c>
      <c r="M288" s="20">
        <v>680.22699999999998</v>
      </c>
      <c r="N288" s="20">
        <v>795.64099999999996</v>
      </c>
      <c r="O288" s="20">
        <v>761.005</v>
      </c>
      <c r="P288" s="50">
        <f>IFERROR(AVERAGE(INDEX(R:R,IFERROR(MATCH($B288-Annex!$B$4/60,$B:$B),2)):R288),IF(Data!$B$2="",0,"-"))</f>
        <v>2.5270762766484154</v>
      </c>
      <c r="Q288" s="50">
        <f>IFERROR(AVERAGE(INDEX(S:S,IFERROR(MATCH($B288-Annex!$B$4/60,$B:$B),2)):S288),IF(Data!$B$2="",0,"-"))</f>
        <v>2.0747902474798878</v>
      </c>
      <c r="R288" s="50">
        <f>IFERROR((5.670373*10^-8*(T288+273.15)^4+((Annex!$B$5+Annex!$B$6)*(T288-V288)+Annex!$B$7*(T288-INDEX(T:T,IFERROR(MATCH($B288-Annex!$B$9/60,$B:$B),2)))/(60*($B288-INDEX($B:$B,IFERROR(MATCH($B288-Annex!$B$9/60,$B:$B),2)))))/Annex!$B$8)/1000,IF(Data!$B$2="",0,"-"))</f>
        <v>2.7869031861380509</v>
      </c>
      <c r="S288" s="50">
        <f>IFERROR((5.670373*10^-8*(U288+273.15)^4+((Annex!$B$5+Annex!$B$6)*(U288-V288)+Annex!$B$7*(U288-INDEX(U:U,IFERROR(MATCH($B288-Annex!$B$9/60,$B:$B),2)))/(60*($B288-INDEX($B:$B,IFERROR(MATCH($B288-Annex!$B$9/60,$B:$B),2)))))/Annex!$B$8)/1000,IF(Data!$B$2="",0,"-"))</f>
        <v>2.2581632454238241</v>
      </c>
      <c r="T288" s="20">
        <v>171.71100000000001</v>
      </c>
      <c r="U288" s="20">
        <v>165.52600000000001</v>
      </c>
      <c r="V288" s="20">
        <v>185.49600000000001</v>
      </c>
      <c r="W288" s="20">
        <v>765.71</v>
      </c>
      <c r="X288" s="20">
        <v>729.90800000000002</v>
      </c>
      <c r="Y288" s="20">
        <v>654.86900000000003</v>
      </c>
      <c r="Z288" s="20">
        <v>9.8999999999999993E+37</v>
      </c>
      <c r="AA288" s="20">
        <v>589.928</v>
      </c>
      <c r="AB288" s="20">
        <v>565.98699999999997</v>
      </c>
      <c r="AC288" s="20">
        <v>576.86400000000003</v>
      </c>
      <c r="AD288" s="20">
        <v>898.92100000000005</v>
      </c>
      <c r="AE288" s="20">
        <v>878.79200000000003</v>
      </c>
      <c r="AF288" s="20">
        <v>865.04100000000005</v>
      </c>
      <c r="AG288" s="20">
        <v>819.86400000000003</v>
      </c>
      <c r="AH288" s="20">
        <v>595.92100000000005</v>
      </c>
      <c r="AI288" s="20">
        <v>263.35700000000003</v>
      </c>
    </row>
    <row r="289" spans="1:35" x14ac:dyDescent="0.3">
      <c r="A289" s="5">
        <v>288</v>
      </c>
      <c r="B289" s="19">
        <v>26.44150000764057</v>
      </c>
      <c r="C289" s="20">
        <v>419.71534100000002</v>
      </c>
      <c r="D289" s="20">
        <v>409.95347700000002</v>
      </c>
      <c r="E289" s="20">
        <v>732.19509500000004</v>
      </c>
      <c r="F289" s="49">
        <f>IFERROR(SUM(C289:E289),IF(Data!$B$2="",0,"-"))</f>
        <v>1561.8639130000001</v>
      </c>
      <c r="G289" s="50">
        <f>IFERROR(F289-Annex!$B$10,IF(Data!$B$2="",0,"-"))</f>
        <v>255.70591300000024</v>
      </c>
      <c r="H289" s="50">
        <f>IFERROR(-14000*(G289-INDEX(G:G,IFERROR(MATCH($B289-Annex!$B$11/60,$B:$B),2)))/(60*($B289-INDEX($B:$B,IFERROR(MATCH($B289-Annex!$B$11/60,$B:$B),2)))),IF(Data!$B$2="",0,"-"))</f>
        <v>2159.5104450197073</v>
      </c>
      <c r="I289" s="50">
        <f>IFERROR(AVERAGE(INDEX(K:K,IFERROR(MATCH($B289-Annex!$B$4/60,$B:$B),2)):K289),IF(Data!$B$2="",0,"-"))</f>
        <v>48.20637310557786</v>
      </c>
      <c r="J289" s="50">
        <f>IFERROR(AVERAGE(INDEX(L:L,IFERROR(MATCH($B289-Annex!$B$4/60,$B:$B),2)):L289),IF(Data!$B$2="",0,"-"))</f>
        <v>79.690486915391858</v>
      </c>
      <c r="K289" s="50">
        <f>IFERROR((5.670373*10^-8*(M289+273.15)^4+((Annex!$B$5+Annex!$B$6)*(M289-O289)+Annex!$B$7*(M289-INDEX(M:M,IFERROR(MATCH($B289-Annex!$B$9/60,$B:$B),2)))/(60*($B289-INDEX($B:$B,IFERROR(MATCH($B289-Annex!$B$9/60,$B:$B),2)))))/Annex!$B$8)/1000,IF(Data!$B$2="",0,"-"))</f>
        <v>52.636328821324533</v>
      </c>
      <c r="L289" s="50">
        <f>IFERROR((5.670373*10^-8*(N289+273.15)^4+((Annex!$B$5+Annex!$B$6)*(N289-O289)+Annex!$B$7*(N289-INDEX(N:N,IFERROR(MATCH($B289-Annex!$B$9/60,$B:$B),2)))/(60*($B289-INDEX($B:$B,IFERROR(MATCH($B289-Annex!$B$9/60,$B:$B),2)))))/Annex!$B$8)/1000,IF(Data!$B$2="",0,"-"))</f>
        <v>87.009515569973786</v>
      </c>
      <c r="M289" s="20">
        <v>690.94500000000005</v>
      </c>
      <c r="N289" s="20">
        <v>805.90700000000004</v>
      </c>
      <c r="O289" s="20">
        <v>776.85500000000002</v>
      </c>
      <c r="P289" s="50">
        <f>IFERROR(AVERAGE(INDEX(R:R,IFERROR(MATCH($B289-Annex!$B$4/60,$B:$B),2)):R289),IF(Data!$B$2="",0,"-"))</f>
        <v>2.5669514478709528</v>
      </c>
      <c r="Q289" s="50">
        <f>IFERROR(AVERAGE(INDEX(S:S,IFERROR(MATCH($B289-Annex!$B$4/60,$B:$B),2)):S289),IF(Data!$B$2="",0,"-"))</f>
        <v>2.1138503914713791</v>
      </c>
      <c r="R289" s="50">
        <f>IFERROR((5.670373*10^-8*(T289+273.15)^4+((Annex!$B$5+Annex!$B$6)*(T289-V289)+Annex!$B$7*(T289-INDEX(T:T,IFERROR(MATCH($B289-Annex!$B$9/60,$B:$B),2)))/(60*($B289-INDEX($B:$B,IFERROR(MATCH($B289-Annex!$B$9/60,$B:$B),2)))))/Annex!$B$8)/1000,IF(Data!$B$2="",0,"-"))</f>
        <v>2.7904887580121147</v>
      </c>
      <c r="S289" s="50">
        <f>IFERROR((5.670373*10^-8*(U289+273.15)^4+((Annex!$B$5+Annex!$B$6)*(U289-V289)+Annex!$B$7*(U289-INDEX(U:U,IFERROR(MATCH($B289-Annex!$B$9/60,$B:$B),2)))/(60*($B289-INDEX($B:$B,IFERROR(MATCH($B289-Annex!$B$9/60,$B:$B),2)))))/Annex!$B$8)/1000,IF(Data!$B$2="",0,"-"))</f>
        <v>2.1085568837346558</v>
      </c>
      <c r="T289" s="20">
        <v>173.239</v>
      </c>
      <c r="U289" s="20">
        <v>166.851</v>
      </c>
      <c r="V289" s="20">
        <v>189.73699999999999</v>
      </c>
      <c r="W289" s="20">
        <v>767.96</v>
      </c>
      <c r="X289" s="20">
        <v>756.16099999999994</v>
      </c>
      <c r="Y289" s="20">
        <v>687.101</v>
      </c>
      <c r="Z289" s="20">
        <v>9.8999999999999993E+37</v>
      </c>
      <c r="AA289" s="20">
        <v>613.37599999999998</v>
      </c>
      <c r="AB289" s="20">
        <v>580.70500000000004</v>
      </c>
      <c r="AC289" s="20">
        <v>583.30100000000004</v>
      </c>
      <c r="AD289" s="20">
        <v>899.89700000000005</v>
      </c>
      <c r="AE289" s="20">
        <v>886.07399999999996</v>
      </c>
      <c r="AF289" s="20">
        <v>864.85799999999995</v>
      </c>
      <c r="AG289" s="20">
        <v>818.94299999999998</v>
      </c>
      <c r="AH289" s="20">
        <v>615.024</v>
      </c>
      <c r="AI289" s="20">
        <v>291.87900000000002</v>
      </c>
    </row>
    <row r="290" spans="1:35" x14ac:dyDescent="0.3">
      <c r="A290" s="5">
        <v>289</v>
      </c>
      <c r="B290" s="19">
        <v>26.536000004271045</v>
      </c>
      <c r="C290" s="20">
        <v>419.28069399999998</v>
      </c>
      <c r="D290" s="20">
        <v>409.704386</v>
      </c>
      <c r="E290" s="20">
        <v>731.66381100000001</v>
      </c>
      <c r="F290" s="49">
        <f>IFERROR(SUM(C290:E290),IF(Data!$B$2="",0,"-"))</f>
        <v>1560.6488909999998</v>
      </c>
      <c r="G290" s="50">
        <f>IFERROR(F290-Annex!$B$10,IF(Data!$B$2="",0,"-"))</f>
        <v>254.49089099999992</v>
      </c>
      <c r="H290" s="50">
        <f>IFERROR(-14000*(G290-INDEX(G:G,IFERROR(MATCH($B290-Annex!$B$11/60,$B:$B),2)))/(60*($B290-INDEX($B:$B,IFERROR(MATCH($B290-Annex!$B$11/60,$B:$B),2)))),IF(Data!$B$2="",0,"-"))</f>
        <v>2241.0576747849213</v>
      </c>
      <c r="I290" s="50">
        <f>IFERROR(AVERAGE(INDEX(K:K,IFERROR(MATCH($B290-Annex!$B$4/60,$B:$B),2)):K290),IF(Data!$B$2="",0,"-"))</f>
        <v>49.622768298416858</v>
      </c>
      <c r="J290" s="50">
        <f>IFERROR(AVERAGE(INDEX(L:L,IFERROR(MATCH($B290-Annex!$B$4/60,$B:$B),2)):L290),IF(Data!$B$2="",0,"-"))</f>
        <v>81.937033459961299</v>
      </c>
      <c r="K290" s="50">
        <f>IFERROR((5.670373*10^-8*(M290+273.15)^4+((Annex!$B$5+Annex!$B$6)*(M290-O290)+Annex!$B$7*(M290-INDEX(M:M,IFERROR(MATCH($B290-Annex!$B$9/60,$B:$B),2)))/(60*($B290-INDEX($B:$B,IFERROR(MATCH($B290-Annex!$B$9/60,$B:$B),2)))))/Annex!$B$8)/1000,IF(Data!$B$2="",0,"-"))</f>
        <v>58.466782034967281</v>
      </c>
      <c r="L290" s="50">
        <f>IFERROR((5.670373*10^-8*(N290+273.15)^4+((Annex!$B$5+Annex!$B$6)*(N290-O290)+Annex!$B$7*(N290-INDEX(N:N,IFERROR(MATCH($B290-Annex!$B$9/60,$B:$B),2)))/(60*($B290-INDEX($B:$B,IFERROR(MATCH($B290-Annex!$B$9/60,$B:$B),2)))))/Annex!$B$8)/1000,IF(Data!$B$2="",0,"-"))</f>
        <v>91.301316227110831</v>
      </c>
      <c r="M290" s="20">
        <v>704.73299999999995</v>
      </c>
      <c r="N290" s="20">
        <v>816.68399999999997</v>
      </c>
      <c r="O290" s="20">
        <v>788.99699999999996</v>
      </c>
      <c r="P290" s="50">
        <f>IFERROR(AVERAGE(INDEX(R:R,IFERROR(MATCH($B290-Annex!$B$4/60,$B:$B),2)):R290),IF(Data!$B$2="",0,"-"))</f>
        <v>2.6127901161012979</v>
      </c>
      <c r="Q290" s="50">
        <f>IFERROR(AVERAGE(INDEX(S:S,IFERROR(MATCH($B290-Annex!$B$4/60,$B:$B),2)):S290),IF(Data!$B$2="",0,"-"))</f>
        <v>2.1335268940195471</v>
      </c>
      <c r="R290" s="50">
        <f>IFERROR((5.670373*10^-8*(T290+273.15)^4+((Annex!$B$5+Annex!$B$6)*(T290-V290)+Annex!$B$7*(T290-INDEX(T:T,IFERROR(MATCH($B290-Annex!$B$9/60,$B:$B),2)))/(60*($B290-INDEX($B:$B,IFERROR(MATCH($B290-Annex!$B$9/60,$B:$B),2)))))/Annex!$B$8)/1000,IF(Data!$B$2="",0,"-"))</f>
        <v>2.7226015138895456</v>
      </c>
      <c r="S290" s="50">
        <f>IFERROR((5.670373*10^-8*(U290+273.15)^4+((Annex!$B$5+Annex!$B$6)*(U290-V290)+Annex!$B$7*(U290-INDEX(U:U,IFERROR(MATCH($B290-Annex!$B$9/60,$B:$B),2)))/(60*($B290-INDEX($B:$B,IFERROR(MATCH($B290-Annex!$B$9/60,$B:$B),2)))))/Annex!$B$8)/1000,IF(Data!$B$2="",0,"-"))</f>
        <v>2.1120964118420256</v>
      </c>
      <c r="T290" s="20">
        <v>174.786</v>
      </c>
      <c r="U290" s="20">
        <v>168.34299999999999</v>
      </c>
      <c r="V290" s="20">
        <v>192.29900000000001</v>
      </c>
      <c r="W290" s="20">
        <v>758.35199999999998</v>
      </c>
      <c r="X290" s="20">
        <v>757.37199999999996</v>
      </c>
      <c r="Y290" s="20">
        <v>711.71100000000001</v>
      </c>
      <c r="Z290" s="20">
        <v>9.8999999999999993E+37</v>
      </c>
      <c r="AA290" s="20">
        <v>623.89800000000002</v>
      </c>
      <c r="AB290" s="20">
        <v>590.17100000000005</v>
      </c>
      <c r="AC290" s="20">
        <v>594.38</v>
      </c>
      <c r="AD290" s="20">
        <v>909.76</v>
      </c>
      <c r="AE290" s="20">
        <v>889.39599999999996</v>
      </c>
      <c r="AF290" s="20">
        <v>867.54</v>
      </c>
      <c r="AG290" s="20">
        <v>821.56299999999999</v>
      </c>
      <c r="AH290" s="20">
        <v>610.029</v>
      </c>
      <c r="AI290" s="20">
        <v>304.291</v>
      </c>
    </row>
    <row r="291" spans="1:35" x14ac:dyDescent="0.3">
      <c r="A291" s="5">
        <v>290</v>
      </c>
      <c r="B291" s="19">
        <v>26.620000001275912</v>
      </c>
      <c r="C291" s="20">
        <v>419.075557</v>
      </c>
      <c r="D291" s="20">
        <v>409.47465899999997</v>
      </c>
      <c r="E291" s="20">
        <v>731.208303</v>
      </c>
      <c r="F291" s="49">
        <f>IFERROR(SUM(C291:E291),IF(Data!$B$2="",0,"-"))</f>
        <v>1559.758519</v>
      </c>
      <c r="G291" s="50">
        <f>IFERROR(F291-Annex!$B$10,IF(Data!$B$2="",0,"-"))</f>
        <v>253.60051900000008</v>
      </c>
      <c r="H291" s="50">
        <f>IFERROR(-14000*(G291-INDEX(G:G,IFERROR(MATCH($B291-Annex!$B$11/60,$B:$B),2)))/(60*($B291-INDEX($B:$B,IFERROR(MATCH($B291-Annex!$B$11/60,$B:$B),2)))),IF(Data!$B$2="",0,"-"))</f>
        <v>2268.0956619822418</v>
      </c>
      <c r="I291" s="50">
        <f>IFERROR(AVERAGE(INDEX(K:K,IFERROR(MATCH($B291-Annex!$B$4/60,$B:$B),2)):K291),IF(Data!$B$2="",0,"-"))</f>
        <v>52.134891456669251</v>
      </c>
      <c r="J291" s="50">
        <f>IFERROR(AVERAGE(INDEX(L:L,IFERROR(MATCH($B291-Annex!$B$4/60,$B:$B),2)):L291),IF(Data!$B$2="",0,"-"))</f>
        <v>84.696134602613952</v>
      </c>
      <c r="K291" s="50">
        <f>IFERROR((5.670373*10^-8*(M291+273.15)^4+((Annex!$B$5+Annex!$B$6)*(M291-O291)+Annex!$B$7*(M291-INDEX(M:M,IFERROR(MATCH($B291-Annex!$B$9/60,$B:$B),2)))/(60*($B291-INDEX($B:$B,IFERROR(MATCH($B291-Annex!$B$9/60,$B:$B),2)))))/Annex!$B$8)/1000,IF(Data!$B$2="",0,"-"))</f>
        <v>64.129749146967782</v>
      </c>
      <c r="L291" s="50">
        <f>IFERROR((5.670373*10^-8*(N291+273.15)^4+((Annex!$B$5+Annex!$B$6)*(N291-O291)+Annex!$B$7*(N291-INDEX(N:N,IFERROR(MATCH($B291-Annex!$B$9/60,$B:$B),2)))/(60*($B291-INDEX($B:$B,IFERROR(MATCH($B291-Annex!$B$9/60,$B:$B),2)))))/Annex!$B$8)/1000,IF(Data!$B$2="",0,"-"))</f>
        <v>94.674321757378848</v>
      </c>
      <c r="M291" s="20">
        <v>718.27599999999995</v>
      </c>
      <c r="N291" s="20">
        <v>826.06299999999999</v>
      </c>
      <c r="O291" s="20">
        <v>790.30600000000004</v>
      </c>
      <c r="P291" s="50">
        <f>IFERROR(AVERAGE(INDEX(R:R,IFERROR(MATCH($B291-Annex!$B$4/60,$B:$B),2)):R291),IF(Data!$B$2="",0,"-"))</f>
        <v>2.7043724783938949</v>
      </c>
      <c r="Q291" s="50">
        <f>IFERROR(AVERAGE(INDEX(S:S,IFERROR(MATCH($B291-Annex!$B$4/60,$B:$B),2)):S291),IF(Data!$B$2="",0,"-"))</f>
        <v>2.1872113952728669</v>
      </c>
      <c r="R291" s="50">
        <f>IFERROR((5.670373*10^-8*(T291+273.15)^4+((Annex!$B$5+Annex!$B$6)*(T291-V291)+Annex!$B$7*(T291-INDEX(T:T,IFERROR(MATCH($B291-Annex!$B$9/60,$B:$B),2)))/(60*($B291-INDEX($B:$B,IFERROR(MATCH($B291-Annex!$B$9/60,$B:$B),2)))))/Annex!$B$8)/1000,IF(Data!$B$2="",0,"-"))</f>
        <v>2.9858511347548511</v>
      </c>
      <c r="S291" s="50">
        <f>IFERROR((5.670373*10^-8*(U291+273.15)^4+((Annex!$B$5+Annex!$B$6)*(U291-V291)+Annex!$B$7*(U291-INDEX(U:U,IFERROR(MATCH($B291-Annex!$B$9/60,$B:$B),2)))/(60*($B291-INDEX($B:$B,IFERROR(MATCH($B291-Annex!$B$9/60,$B:$B),2)))))/Annex!$B$8)/1000,IF(Data!$B$2="",0,"-"))</f>
        <v>2.3618337082457113</v>
      </c>
      <c r="T291" s="20">
        <v>176.351</v>
      </c>
      <c r="U291" s="20">
        <v>169.72300000000001</v>
      </c>
      <c r="V291" s="20">
        <v>191.54300000000001</v>
      </c>
      <c r="W291" s="20">
        <v>790.09</v>
      </c>
      <c r="X291" s="20">
        <v>761.96699999999998</v>
      </c>
      <c r="Y291" s="20">
        <v>705.13800000000003</v>
      </c>
      <c r="Z291" s="20">
        <v>9.8999999999999993E+37</v>
      </c>
      <c r="AA291" s="20">
        <v>625.53</v>
      </c>
      <c r="AB291" s="20">
        <v>584.85799999999995</v>
      </c>
      <c r="AC291" s="20">
        <v>598.36300000000006</v>
      </c>
      <c r="AD291" s="20">
        <v>913.84299999999996</v>
      </c>
      <c r="AE291" s="20">
        <v>897.19100000000003</v>
      </c>
      <c r="AF291" s="20">
        <v>872.24199999999996</v>
      </c>
      <c r="AG291" s="20">
        <v>825.88199999999995</v>
      </c>
      <c r="AH291" s="20">
        <v>616.25699999999995</v>
      </c>
      <c r="AI291" s="20">
        <v>310.81299999999999</v>
      </c>
    </row>
    <row r="292" spans="1:35" x14ac:dyDescent="0.3">
      <c r="A292" s="5">
        <v>291</v>
      </c>
      <c r="B292" s="19">
        <v>26.71483333571814</v>
      </c>
      <c r="C292" s="20">
        <v>418.66276800000003</v>
      </c>
      <c r="D292" s="20">
        <v>409.34590700000001</v>
      </c>
      <c r="E292" s="20">
        <v>730.70816600000001</v>
      </c>
      <c r="F292" s="49">
        <f>IFERROR(SUM(C292:E292),IF(Data!$B$2="",0,"-"))</f>
        <v>1558.7168409999999</v>
      </c>
      <c r="G292" s="50">
        <f>IFERROR(F292-Annex!$B$10,IF(Data!$B$2="",0,"-"))</f>
        <v>252.55884100000003</v>
      </c>
      <c r="H292" s="50">
        <f>IFERROR(-14000*(G292-INDEX(G:G,IFERROR(MATCH($B292-Annex!$B$11/60,$B:$B),2)))/(60*($B292-INDEX($B:$B,IFERROR(MATCH($B292-Annex!$B$11/60,$B:$B),2)))),IF(Data!$B$2="",0,"-"))</f>
        <v>2309.2425493008855</v>
      </c>
      <c r="I292" s="50">
        <f>IFERROR(AVERAGE(INDEX(K:K,IFERROR(MATCH($B292-Annex!$B$4/60,$B:$B),2)):K292),IF(Data!$B$2="",0,"-"))</f>
        <v>55.196172442816227</v>
      </c>
      <c r="J292" s="50">
        <f>IFERROR(AVERAGE(INDEX(L:L,IFERROR(MATCH($B292-Annex!$B$4/60,$B:$B),2)):L292),IF(Data!$B$2="",0,"-"))</f>
        <v>87.410200559092161</v>
      </c>
      <c r="K292" s="50">
        <f>IFERROR((5.670373*10^-8*(M292+273.15)^4+((Annex!$B$5+Annex!$B$6)*(M292-O292)+Annex!$B$7*(M292-INDEX(M:M,IFERROR(MATCH($B292-Annex!$B$9/60,$B:$B),2)))/(60*($B292-INDEX($B:$B,IFERROR(MATCH($B292-Annex!$B$9/60,$B:$B),2)))))/Annex!$B$8)/1000,IF(Data!$B$2="",0,"-"))</f>
        <v>67.733046050594652</v>
      </c>
      <c r="L292" s="50">
        <f>IFERROR((5.670373*10^-8*(N292+273.15)^4+((Annex!$B$5+Annex!$B$6)*(N292-O292)+Annex!$B$7*(N292-INDEX(N:N,IFERROR(MATCH($B292-Annex!$B$9/60,$B:$B),2)))/(60*($B292-INDEX($B:$B,IFERROR(MATCH($B292-Annex!$B$9/60,$B:$B),2)))))/Annex!$B$8)/1000,IF(Data!$B$2="",0,"-"))</f>
        <v>96.380309492993902</v>
      </c>
      <c r="M292" s="20">
        <v>732.45799999999997</v>
      </c>
      <c r="N292" s="20">
        <v>834.95500000000004</v>
      </c>
      <c r="O292" s="20">
        <v>800.34699999999998</v>
      </c>
      <c r="P292" s="50">
        <f>IFERROR(AVERAGE(INDEX(R:R,IFERROR(MATCH($B292-Annex!$B$4/60,$B:$B),2)):R292),IF(Data!$B$2="",0,"-"))</f>
        <v>2.8121004829357896</v>
      </c>
      <c r="Q292" s="50">
        <f>IFERROR(AVERAGE(INDEX(S:S,IFERROR(MATCH($B292-Annex!$B$4/60,$B:$B),2)):S292),IF(Data!$B$2="",0,"-"))</f>
        <v>2.2471038123889535</v>
      </c>
      <c r="R292" s="50">
        <f>IFERROR((5.670373*10^-8*(T292+273.15)^4+((Annex!$B$5+Annex!$B$6)*(T292-V292)+Annex!$B$7*(T292-INDEX(T:T,IFERROR(MATCH($B292-Annex!$B$9/60,$B:$B),2)))/(60*($B292-INDEX($B:$B,IFERROR(MATCH($B292-Annex!$B$9/60,$B:$B),2)))))/Annex!$B$8)/1000,IF(Data!$B$2="",0,"-"))</f>
        <v>3.2230267774572448</v>
      </c>
      <c r="S292" s="50">
        <f>IFERROR((5.670373*10^-8*(U292+273.15)^4+((Annex!$B$5+Annex!$B$6)*(U292-V292)+Annex!$B$7*(U292-INDEX(U:U,IFERROR(MATCH($B292-Annex!$B$9/60,$B:$B),2)))/(60*($B292-INDEX($B:$B,IFERROR(MATCH($B292-Annex!$B$9/60,$B:$B),2)))))/Annex!$B$8)/1000,IF(Data!$B$2="",0,"-"))</f>
        <v>2.4869991849018405</v>
      </c>
      <c r="T292" s="20">
        <v>178.26900000000001</v>
      </c>
      <c r="U292" s="20">
        <v>171.398</v>
      </c>
      <c r="V292" s="20">
        <v>193.12799999999999</v>
      </c>
      <c r="W292" s="20">
        <v>771.71100000000001</v>
      </c>
      <c r="X292" s="20">
        <v>752.20799999999997</v>
      </c>
      <c r="Y292" s="20">
        <v>689.38099999999997</v>
      </c>
      <c r="Z292" s="20">
        <v>9.8999999999999993E+37</v>
      </c>
      <c r="AA292" s="20">
        <v>618.18399999999997</v>
      </c>
      <c r="AB292" s="20">
        <v>581.48400000000004</v>
      </c>
      <c r="AC292" s="20">
        <v>608.226</v>
      </c>
      <c r="AD292" s="20">
        <v>913.048</v>
      </c>
      <c r="AE292" s="20">
        <v>893.17700000000002</v>
      </c>
      <c r="AF292" s="20">
        <v>875.298</v>
      </c>
      <c r="AG292" s="20">
        <v>834.01199999999994</v>
      </c>
      <c r="AH292" s="20">
        <v>635.75400000000002</v>
      </c>
      <c r="AI292" s="20">
        <v>356.24299999999999</v>
      </c>
    </row>
    <row r="293" spans="1:35" x14ac:dyDescent="0.3">
      <c r="A293" s="5">
        <v>292</v>
      </c>
      <c r="B293" s="19">
        <v>26.810166671639308</v>
      </c>
      <c r="C293" s="20">
        <v>418.22055</v>
      </c>
      <c r="D293" s="20">
        <v>409.29120799999998</v>
      </c>
      <c r="E293" s="20">
        <v>729.82915200000002</v>
      </c>
      <c r="F293" s="49">
        <f>IFERROR(SUM(C293:E293),IF(Data!$B$2="",0,"-"))</f>
        <v>1557.3409099999999</v>
      </c>
      <c r="G293" s="50">
        <f>IFERROR(F293-Annex!$B$10,IF(Data!$B$2="",0,"-"))</f>
        <v>251.18290999999999</v>
      </c>
      <c r="H293" s="50">
        <f>IFERROR(-14000*(G293-INDEX(G:G,IFERROR(MATCH($B293-Annex!$B$11/60,$B:$B),2)))/(60*($B293-INDEX($B:$B,IFERROR(MATCH($B293-Annex!$B$11/60,$B:$B),2)))),IF(Data!$B$2="",0,"-"))</f>
        <v>2432.6736869893016</v>
      </c>
      <c r="I293" s="50">
        <f>IFERROR(AVERAGE(INDEX(K:K,IFERROR(MATCH($B293-Annex!$B$4/60,$B:$B),2)):K293),IF(Data!$B$2="",0,"-"))</f>
        <v>58.396506242634231</v>
      </c>
      <c r="J293" s="50">
        <f>IFERROR(AVERAGE(INDEX(L:L,IFERROR(MATCH($B293-Annex!$B$4/60,$B:$B),2)):L293),IF(Data!$B$2="",0,"-"))</f>
        <v>89.925313437564924</v>
      </c>
      <c r="K293" s="50">
        <f>IFERROR((5.670373*10^-8*(M293+273.15)^4+((Annex!$B$5+Annex!$B$6)*(M293-O293)+Annex!$B$7*(M293-INDEX(M:M,IFERROR(MATCH($B293-Annex!$B$9/60,$B:$B),2)))/(60*($B293-INDEX($B:$B,IFERROR(MATCH($B293-Annex!$B$9/60,$B:$B),2)))))/Annex!$B$8)/1000,IF(Data!$B$2="",0,"-"))</f>
        <v>69.983892711187906</v>
      </c>
      <c r="L293" s="50">
        <f>IFERROR((5.670373*10^-8*(N293+273.15)^4+((Annex!$B$5+Annex!$B$6)*(N293-O293)+Annex!$B$7*(N293-INDEX(N:N,IFERROR(MATCH($B293-Annex!$B$9/60,$B:$B),2)))/(60*($B293-INDEX($B:$B,IFERROR(MATCH($B293-Annex!$B$9/60,$B:$B),2)))))/Annex!$B$8)/1000,IF(Data!$B$2="",0,"-"))</f>
        <v>97.038859777600806</v>
      </c>
      <c r="M293" s="20">
        <v>746.38199999999995</v>
      </c>
      <c r="N293" s="20">
        <v>843.02499999999998</v>
      </c>
      <c r="O293" s="20">
        <v>821.29200000000003</v>
      </c>
      <c r="P293" s="50">
        <f>IFERROR(AVERAGE(INDEX(R:R,IFERROR(MATCH($B293-Annex!$B$4/60,$B:$B),2)):R293),IF(Data!$B$2="",0,"-"))</f>
        <v>2.9321390811506336</v>
      </c>
      <c r="Q293" s="50">
        <f>IFERROR(AVERAGE(INDEX(S:S,IFERROR(MATCH($B293-Annex!$B$4/60,$B:$B),2)):S293),IF(Data!$B$2="",0,"-"))</f>
        <v>2.2915371251129728</v>
      </c>
      <c r="R293" s="50">
        <f>IFERROR((5.670373*10^-8*(T293+273.15)^4+((Annex!$B$5+Annex!$B$6)*(T293-V293)+Annex!$B$7*(T293-INDEX(T:T,IFERROR(MATCH($B293-Annex!$B$9/60,$B:$B),2)))/(60*($B293-INDEX($B:$B,IFERROR(MATCH($B293-Annex!$B$9/60,$B:$B),2)))))/Annex!$B$8)/1000,IF(Data!$B$2="",0,"-"))</f>
        <v>3.3815292772838004</v>
      </c>
      <c r="S293" s="50">
        <f>IFERROR((5.670373*10^-8*(U293+273.15)^4+((Annex!$B$5+Annex!$B$6)*(U293-V293)+Annex!$B$7*(U293-INDEX(U:U,IFERROR(MATCH($B293-Annex!$B$9/60,$B:$B),2)))/(60*($B293-INDEX($B:$B,IFERROR(MATCH($B293-Annex!$B$9/60,$B:$B),2)))))/Annex!$B$8)/1000,IF(Data!$B$2="",0,"-"))</f>
        <v>2.4631170501978707</v>
      </c>
      <c r="T293" s="20">
        <v>180.44399999999999</v>
      </c>
      <c r="U293" s="20">
        <v>173.05500000000001</v>
      </c>
      <c r="V293" s="20">
        <v>196.482</v>
      </c>
      <c r="W293" s="20">
        <v>783.03300000000002</v>
      </c>
      <c r="X293" s="20">
        <v>739.34799999999996</v>
      </c>
      <c r="Y293" s="20">
        <v>670.38599999999997</v>
      </c>
      <c r="Z293" s="20">
        <v>9.8999999999999993E+37</v>
      </c>
      <c r="AA293" s="20">
        <v>612.42200000000003</v>
      </c>
      <c r="AB293" s="20">
        <v>569.32500000000005</v>
      </c>
      <c r="AC293" s="20">
        <v>590.55200000000002</v>
      </c>
      <c r="AD293" s="20">
        <v>921.18200000000002</v>
      </c>
      <c r="AE293" s="20">
        <v>895.03599999999994</v>
      </c>
      <c r="AF293" s="20">
        <v>871.62</v>
      </c>
      <c r="AG293" s="20">
        <v>842.04300000000001</v>
      </c>
      <c r="AH293" s="20">
        <v>660.50900000000001</v>
      </c>
      <c r="AI293" s="20">
        <v>397.82</v>
      </c>
    </row>
    <row r="294" spans="1:35" x14ac:dyDescent="0.3">
      <c r="A294" s="5">
        <v>293</v>
      </c>
      <c r="B294" s="19">
        <v>26.904333340935409</v>
      </c>
      <c r="C294" s="20">
        <v>417.96833600000002</v>
      </c>
      <c r="D294" s="20">
        <v>408.96722899999997</v>
      </c>
      <c r="E294" s="20">
        <v>729.92765499999996</v>
      </c>
      <c r="F294" s="49">
        <f>IFERROR(SUM(C294:E294),IF(Data!$B$2="",0,"-"))</f>
        <v>1556.86322</v>
      </c>
      <c r="G294" s="50">
        <f>IFERROR(F294-Annex!$B$10,IF(Data!$B$2="",0,"-"))</f>
        <v>250.70522000000005</v>
      </c>
      <c r="H294" s="50">
        <f>IFERROR(-14000*(G294-INDEX(G:G,IFERROR(MATCH($B294-Annex!$B$11/60,$B:$B),2)))/(60*($B294-INDEX($B:$B,IFERROR(MATCH($B294-Annex!$B$11/60,$B:$B),2)))),IF(Data!$B$2="",0,"-"))</f>
        <v>2268.41877333813</v>
      </c>
      <c r="I294" s="50">
        <f>IFERROR(AVERAGE(INDEX(K:K,IFERROR(MATCH($B294-Annex!$B$4/60,$B:$B),2)):K294),IF(Data!$B$2="",0,"-"))</f>
        <v>62.096480485369625</v>
      </c>
      <c r="J294" s="50">
        <f>IFERROR(AVERAGE(INDEX(L:L,IFERROR(MATCH($B294-Annex!$B$4/60,$B:$B),2)):L294),IF(Data!$B$2="",0,"-"))</f>
        <v>92.4714666941818</v>
      </c>
      <c r="K294" s="50">
        <f>IFERROR((5.670373*10^-8*(M294+273.15)^4+((Annex!$B$5+Annex!$B$6)*(M294-O294)+Annex!$B$7*(M294-INDEX(M:M,IFERROR(MATCH($B294-Annex!$B$9/60,$B:$B),2)))/(60*($B294-INDEX($B:$B,IFERROR(MATCH($B294-Annex!$B$9/60,$B:$B),2)))))/Annex!$B$8)/1000,IF(Data!$B$2="",0,"-"))</f>
        <v>73.190408476088678</v>
      </c>
      <c r="L294" s="50">
        <f>IFERROR((5.670373*10^-8*(N294+273.15)^4+((Annex!$B$5+Annex!$B$6)*(N294-O294)+Annex!$B$7*(N294-INDEX(N:N,IFERROR(MATCH($B294-Annex!$B$9/60,$B:$B),2)))/(60*($B294-INDEX($B:$B,IFERROR(MATCH($B294-Annex!$B$9/60,$B:$B),2)))))/Annex!$B$8)/1000,IF(Data!$B$2="",0,"-"))</f>
        <v>98.097585761853395</v>
      </c>
      <c r="M294" s="20">
        <v>759.01099999999997</v>
      </c>
      <c r="N294" s="20">
        <v>849.08</v>
      </c>
      <c r="O294" s="20">
        <v>819.95399999999995</v>
      </c>
      <c r="P294" s="50">
        <f>IFERROR(AVERAGE(INDEX(R:R,IFERROR(MATCH($B294-Annex!$B$4/60,$B:$B),2)):R294),IF(Data!$B$2="",0,"-"))</f>
        <v>3.0521763489782439</v>
      </c>
      <c r="Q294" s="50">
        <f>IFERROR(AVERAGE(INDEX(S:S,IFERROR(MATCH($B294-Annex!$B$4/60,$B:$B),2)):S294),IF(Data!$B$2="",0,"-"))</f>
        <v>2.3038388578215314</v>
      </c>
      <c r="R294" s="50">
        <f>IFERROR((5.670373*10^-8*(T294+273.15)^4+((Annex!$B$5+Annex!$B$6)*(T294-V294)+Annex!$B$7*(T294-INDEX(T:T,IFERROR(MATCH($B294-Annex!$B$9/60,$B:$B),2)))/(60*($B294-INDEX($B:$B,IFERROR(MATCH($B294-Annex!$B$9/60,$B:$B),2)))))/Annex!$B$8)/1000,IF(Data!$B$2="",0,"-"))</f>
        <v>3.4748337953120991</v>
      </c>
      <c r="S294" s="50">
        <f>IFERROR((5.670373*10^-8*(U294+273.15)^4+((Annex!$B$5+Annex!$B$6)*(U294-V294)+Annex!$B$7*(U294-INDEX(U:U,IFERROR(MATCH($B294-Annex!$B$9/60,$B:$B),2)))/(60*($B294-INDEX($B:$B,IFERROR(MATCH($B294-Annex!$B$9/60,$B:$B),2)))))/Annex!$B$8)/1000,IF(Data!$B$2="",0,"-"))</f>
        <v>2.3361055204047907</v>
      </c>
      <c r="T294" s="20">
        <v>182.71199999999999</v>
      </c>
      <c r="U294" s="20">
        <v>174.71199999999999</v>
      </c>
      <c r="V294" s="20">
        <v>200.94200000000001</v>
      </c>
      <c r="W294" s="20">
        <v>787.36699999999996</v>
      </c>
      <c r="X294" s="20">
        <v>741.67499999999995</v>
      </c>
      <c r="Y294" s="20">
        <v>665.96</v>
      </c>
      <c r="Z294" s="20">
        <v>9.8999999999999993E+37</v>
      </c>
      <c r="AA294" s="20">
        <v>600.21699999999998</v>
      </c>
      <c r="AB294" s="20">
        <v>571.52099999999996</v>
      </c>
      <c r="AC294" s="20">
        <v>607.68799999999999</v>
      </c>
      <c r="AD294" s="20">
        <v>919.625</v>
      </c>
      <c r="AE294" s="20">
        <v>897.22699999999998</v>
      </c>
      <c r="AF294" s="20">
        <v>875.60900000000004</v>
      </c>
      <c r="AG294" s="20">
        <v>842.28</v>
      </c>
      <c r="AH294" s="20">
        <v>683.59299999999996</v>
      </c>
      <c r="AI294" s="20">
        <v>430.53800000000001</v>
      </c>
    </row>
    <row r="295" spans="1:35" x14ac:dyDescent="0.3">
      <c r="A295" s="5">
        <v>294</v>
      </c>
      <c r="B295" s="19">
        <v>26.999166664900258</v>
      </c>
      <c r="C295" s="20">
        <v>417.57320399999998</v>
      </c>
      <c r="D295" s="20">
        <v>408.724872</v>
      </c>
      <c r="E295" s="20">
        <v>729.38459</v>
      </c>
      <c r="F295" s="49">
        <f>IFERROR(SUM(C295:E295),IF(Data!$B$2="",0,"-"))</f>
        <v>1555.6826660000002</v>
      </c>
      <c r="G295" s="50">
        <f>IFERROR(F295-Annex!$B$10,IF(Data!$B$2="",0,"-"))</f>
        <v>249.52466600000025</v>
      </c>
      <c r="H295" s="50">
        <f>IFERROR(-14000*(G295-INDEX(G:G,IFERROR(MATCH($B295-Annex!$B$11/60,$B:$B),2)))/(60*($B295-INDEX($B:$B,IFERROR(MATCH($B295-Annex!$B$11/60,$B:$B),2)))),IF(Data!$B$2="",0,"-"))</f>
        <v>2506.716953093</v>
      </c>
      <c r="I295" s="50">
        <f>IFERROR(AVERAGE(INDEX(K:K,IFERROR(MATCH($B295-Annex!$B$4/60,$B:$B),2)):K295),IF(Data!$B$2="",0,"-"))</f>
        <v>65.977477464892061</v>
      </c>
      <c r="J295" s="50">
        <f>IFERROR(AVERAGE(INDEX(L:L,IFERROR(MATCH($B295-Annex!$B$4/60,$B:$B),2)):L295),IF(Data!$B$2="",0,"-"))</f>
        <v>94.659304032615793</v>
      </c>
      <c r="K295" s="50">
        <f>IFERROR((5.670373*10^-8*(M295+273.15)^4+((Annex!$B$5+Annex!$B$6)*(M295-O295)+Annex!$B$7*(M295-INDEX(M:M,IFERROR(MATCH($B295-Annex!$B$9/60,$B:$B),2)))/(60*($B295-INDEX($B:$B,IFERROR(MATCH($B295-Annex!$B$9/60,$B:$B),2)))))/Annex!$B$8)/1000,IF(Data!$B$2="",0,"-"))</f>
        <v>75.702135013113562</v>
      </c>
      <c r="L295" s="50">
        <f>IFERROR((5.670373*10^-8*(N295+273.15)^4+((Annex!$B$5+Annex!$B$6)*(N295-O295)+Annex!$B$7*(N295-INDEX(N:N,IFERROR(MATCH($B295-Annex!$B$9/60,$B:$B),2)))/(60*($B295-INDEX($B:$B,IFERROR(MATCH($B295-Annex!$B$9/60,$B:$B),2)))))/Annex!$B$8)/1000,IF(Data!$B$2="",0,"-"))</f>
        <v>98.113219641398985</v>
      </c>
      <c r="M295" s="20">
        <v>770.64700000000005</v>
      </c>
      <c r="N295" s="20">
        <v>853.59699999999998</v>
      </c>
      <c r="O295" s="20">
        <v>821.15499999999997</v>
      </c>
      <c r="P295" s="50">
        <f>IFERROR(AVERAGE(INDEX(R:R,IFERROR(MATCH($B295-Annex!$B$4/60,$B:$B),2)):R295),IF(Data!$B$2="",0,"-"))</f>
        <v>3.1577003300965925</v>
      </c>
      <c r="Q295" s="50">
        <f>IFERROR(AVERAGE(INDEX(S:S,IFERROR(MATCH($B295-Annex!$B$4/60,$B:$B),2)):S295),IF(Data!$B$2="",0,"-"))</f>
        <v>2.3216314829726548</v>
      </c>
      <c r="R295" s="50">
        <f>IFERROR((5.670373*10^-8*(T295+273.15)^4+((Annex!$B$5+Annex!$B$6)*(T295-V295)+Annex!$B$7*(T295-INDEX(T:T,IFERROR(MATCH($B295-Annex!$B$9/60,$B:$B),2)))/(60*($B295-INDEX($B:$B,IFERROR(MATCH($B295-Annex!$B$9/60,$B:$B),2)))))/Annex!$B$8)/1000,IF(Data!$B$2="",0,"-"))</f>
        <v>3.5255710539664942</v>
      </c>
      <c r="S295" s="50">
        <f>IFERROR((5.670373*10^-8*(U295+273.15)^4+((Annex!$B$5+Annex!$B$6)*(U295-V295)+Annex!$B$7*(U295-INDEX(U:U,IFERROR(MATCH($B295-Annex!$B$9/60,$B:$B),2)))/(60*($B295-INDEX($B:$B,IFERROR(MATCH($B295-Annex!$B$9/60,$B:$B),2)))))/Annex!$B$8)/1000,IF(Data!$B$2="",0,"-"))</f>
        <v>2.3827116214816852</v>
      </c>
      <c r="T295" s="20">
        <v>184.804</v>
      </c>
      <c r="U295" s="20">
        <v>176.35900000000001</v>
      </c>
      <c r="V295" s="20">
        <v>202.35</v>
      </c>
      <c r="W295" s="20">
        <v>768.68299999999999</v>
      </c>
      <c r="X295" s="20">
        <v>730.80100000000004</v>
      </c>
      <c r="Y295" s="20">
        <v>676.04499999999996</v>
      </c>
      <c r="Z295" s="20">
        <v>9.8999999999999993E+37</v>
      </c>
      <c r="AA295" s="20">
        <v>598.66499999999996</v>
      </c>
      <c r="AB295" s="20">
        <v>564.30100000000004</v>
      </c>
      <c r="AC295" s="20">
        <v>590.35199999999998</v>
      </c>
      <c r="AD295" s="20">
        <v>925.65800000000002</v>
      </c>
      <c r="AE295" s="20">
        <v>889.84500000000003</v>
      </c>
      <c r="AF295" s="20">
        <v>874.428</v>
      </c>
      <c r="AG295" s="20">
        <v>837.84400000000005</v>
      </c>
      <c r="AH295" s="20">
        <v>688.79200000000003</v>
      </c>
      <c r="AI295" s="20">
        <v>460.358</v>
      </c>
    </row>
    <row r="296" spans="1:35" x14ac:dyDescent="0.3">
      <c r="A296" s="5">
        <v>295</v>
      </c>
      <c r="B296" s="19">
        <v>27.093333334196359</v>
      </c>
      <c r="C296" s="20">
        <v>417.29240499999997</v>
      </c>
      <c r="D296" s="20">
        <v>408.38069400000001</v>
      </c>
      <c r="E296" s="20">
        <v>728.95686499999999</v>
      </c>
      <c r="F296" s="49">
        <f>IFERROR(SUM(C296:E296),IF(Data!$B$2="",0,"-"))</f>
        <v>1554.629964</v>
      </c>
      <c r="G296" s="50">
        <f>IFERROR(F296-Annex!$B$10,IF(Data!$B$2="",0,"-"))</f>
        <v>248.47196400000007</v>
      </c>
      <c r="H296" s="50">
        <f>IFERROR(-14000*(G296-INDEX(G:G,IFERROR(MATCH($B296-Annex!$B$11/60,$B:$B),2)))/(60*($B296-INDEX($B:$B,IFERROR(MATCH($B296-Annex!$B$11/60,$B:$B),2)))),IF(Data!$B$2="",0,"-"))</f>
        <v>2528.2635381848672</v>
      </c>
      <c r="I296" s="50">
        <f>IFERROR(AVERAGE(INDEX(K:K,IFERROR(MATCH($B296-Annex!$B$4/60,$B:$B),2)):K296),IF(Data!$B$2="",0,"-"))</f>
        <v>69.438263159324677</v>
      </c>
      <c r="J296" s="50">
        <f>IFERROR(AVERAGE(INDEX(L:L,IFERROR(MATCH($B296-Annex!$B$4/60,$B:$B),2)):L296),IF(Data!$B$2="",0,"-"))</f>
        <v>96.131385638233397</v>
      </c>
      <c r="K296" s="50">
        <f>IFERROR((5.670373*10^-8*(M296+273.15)^4+((Annex!$B$5+Annex!$B$6)*(M296-O296)+Annex!$B$7*(M296-INDEX(M:M,IFERROR(MATCH($B296-Annex!$B$9/60,$B:$B),2)))/(60*($B296-INDEX($B:$B,IFERROR(MATCH($B296-Annex!$B$9/60,$B:$B),2)))))/Annex!$B$8)/1000,IF(Data!$B$2="",0,"-"))</f>
        <v>76.861828682352893</v>
      </c>
      <c r="L296" s="50">
        <f>IFERROR((5.670373*10^-8*(N296+273.15)^4+((Annex!$B$5+Annex!$B$6)*(N296-O296)+Annex!$B$7*(N296-INDEX(N:N,IFERROR(MATCH($B296-Annex!$B$9/60,$B:$B),2)))/(60*($B296-INDEX($B:$B,IFERROR(MATCH($B296-Annex!$B$9/60,$B:$B),2)))))/Annex!$B$8)/1000,IF(Data!$B$2="",0,"-"))</f>
        <v>97.314086809297066</v>
      </c>
      <c r="M296" s="20">
        <v>779.62</v>
      </c>
      <c r="N296" s="20">
        <v>855.96600000000001</v>
      </c>
      <c r="O296" s="20">
        <v>821.101</v>
      </c>
      <c r="P296" s="50">
        <f>IFERROR(AVERAGE(INDEX(R:R,IFERROR(MATCH($B296-Annex!$B$4/60,$B:$B),2)):R296),IF(Data!$B$2="",0,"-"))</f>
        <v>3.2666275967955261</v>
      </c>
      <c r="Q296" s="50">
        <f>IFERROR(AVERAGE(INDEX(S:S,IFERROR(MATCH($B296-Annex!$B$4/60,$B:$B),2)):S296),IF(Data!$B$2="",0,"-"))</f>
        <v>2.3692945794080345</v>
      </c>
      <c r="R296" s="50">
        <f>IFERROR((5.670373*10^-8*(T296+273.15)^4+((Annex!$B$5+Annex!$B$6)*(T296-V296)+Annex!$B$7*(T296-INDEX(T:T,IFERROR(MATCH($B296-Annex!$B$9/60,$B:$B),2)))/(60*($B296-INDEX($B:$B,IFERROR(MATCH($B296-Annex!$B$9/60,$B:$B),2)))))/Annex!$B$8)/1000,IF(Data!$B$2="",0,"-"))</f>
        <v>3.5529796249046472</v>
      </c>
      <c r="S296" s="50">
        <f>IFERROR((5.670373*10^-8*(U296+273.15)^4+((Annex!$B$5+Annex!$B$6)*(U296-V296)+Annex!$B$7*(U296-INDEX(U:U,IFERROR(MATCH($B296-Annex!$B$9/60,$B:$B),2)))/(60*($B296-INDEX($B:$B,IFERROR(MATCH($B296-Annex!$B$9/60,$B:$B),2)))))/Annex!$B$8)/1000,IF(Data!$B$2="",0,"-"))</f>
        <v>2.4421985587823163</v>
      </c>
      <c r="T296" s="20">
        <v>186.79499999999999</v>
      </c>
      <c r="U296" s="20">
        <v>177.89</v>
      </c>
      <c r="V296" s="20">
        <v>202.35</v>
      </c>
      <c r="W296" s="20">
        <v>758.07500000000005</v>
      </c>
      <c r="X296" s="20">
        <v>731.49199999999996</v>
      </c>
      <c r="Y296" s="20">
        <v>678.39300000000003</v>
      </c>
      <c r="Z296" s="20">
        <v>9.8999999999999993E+37</v>
      </c>
      <c r="AA296" s="20">
        <v>600.91700000000003</v>
      </c>
      <c r="AB296" s="20">
        <v>576.68200000000002</v>
      </c>
      <c r="AC296" s="20">
        <v>595.39200000000005</v>
      </c>
      <c r="AD296" s="20">
        <v>919.98599999999999</v>
      </c>
      <c r="AE296" s="20">
        <v>879.62400000000002</v>
      </c>
      <c r="AF296" s="20">
        <v>871.59199999999998</v>
      </c>
      <c r="AG296" s="20">
        <v>835.12599999999998</v>
      </c>
      <c r="AH296" s="20">
        <v>686.93299999999999</v>
      </c>
      <c r="AI296" s="20">
        <v>470.94499999999999</v>
      </c>
    </row>
    <row r="297" spans="1:35" x14ac:dyDescent="0.3">
      <c r="A297" s="5">
        <v>296</v>
      </c>
      <c r="B297" s="19">
        <v>27.176666666055098</v>
      </c>
      <c r="C297" s="20">
        <v>417.05112000000003</v>
      </c>
      <c r="D297" s="20">
        <v>408.37733200000002</v>
      </c>
      <c r="E297" s="20">
        <v>728.47778300000004</v>
      </c>
      <c r="F297" s="49">
        <f>IFERROR(SUM(C297:E297),IF(Data!$B$2="",0,"-"))</f>
        <v>1553.9062350000002</v>
      </c>
      <c r="G297" s="50">
        <f>IFERROR(F297-Annex!$B$10,IF(Data!$B$2="",0,"-"))</f>
        <v>247.74823500000025</v>
      </c>
      <c r="H297" s="50">
        <f>IFERROR(-14000*(G297-INDEX(G:G,IFERROR(MATCH($B297-Annex!$B$11/60,$B:$B),2)))/(60*($B297-INDEX($B:$B,IFERROR(MATCH($B297-Annex!$B$11/60,$B:$B),2)))),IF(Data!$B$2="",0,"-"))</f>
        <v>2567.6291254132102</v>
      </c>
      <c r="I297" s="50">
        <f>IFERROR(AVERAGE(INDEX(K:K,IFERROR(MATCH($B297-Annex!$B$4/60,$B:$B),2)):K297),IF(Data!$B$2="",0,"-"))</f>
        <v>72.132407626498349</v>
      </c>
      <c r="J297" s="50">
        <f>IFERROR(AVERAGE(INDEX(L:L,IFERROR(MATCH($B297-Annex!$B$4/60,$B:$B),2)):L297),IF(Data!$B$2="",0,"-"))</f>
        <v>96.817955070120988</v>
      </c>
      <c r="K297" s="50">
        <f>IFERROR((5.670373*10^-8*(M297+273.15)^4+((Annex!$B$5+Annex!$B$6)*(M297-O297)+Annex!$B$7*(M297-INDEX(M:M,IFERROR(MATCH($B297-Annex!$B$9/60,$B:$B),2)))/(60*($B297-INDEX($B:$B,IFERROR(MATCH($B297-Annex!$B$9/60,$B:$B),2)))))/Annex!$B$8)/1000,IF(Data!$B$2="",0,"-"))</f>
        <v>77.325793305182984</v>
      </c>
      <c r="L297" s="50">
        <f>IFERROR((5.670373*10^-8*(N297+273.15)^4+((Annex!$B$5+Annex!$B$6)*(N297-O297)+Annex!$B$7*(N297-INDEX(N:N,IFERROR(MATCH($B297-Annex!$B$9/60,$B:$B),2)))/(60*($B297-INDEX($B:$B,IFERROR(MATCH($B297-Annex!$B$9/60,$B:$B),2)))))/Annex!$B$8)/1000,IF(Data!$B$2="",0,"-"))</f>
        <v>96.107302250323926</v>
      </c>
      <c r="M297" s="20">
        <v>786.28300000000002</v>
      </c>
      <c r="N297" s="20">
        <v>856.73199999999997</v>
      </c>
      <c r="O297" s="20">
        <v>818.57100000000003</v>
      </c>
      <c r="P297" s="50">
        <f>IFERROR(AVERAGE(INDEX(R:R,IFERROR(MATCH($B297-Annex!$B$4/60,$B:$B),2)):R297),IF(Data!$B$2="",0,"-"))</f>
        <v>3.3712111354346987</v>
      </c>
      <c r="Q297" s="50">
        <f>IFERROR(AVERAGE(INDEX(S:S,IFERROR(MATCH($B297-Annex!$B$4/60,$B:$B),2)):S297),IF(Data!$B$2="",0,"-"))</f>
        <v>2.3994739957904732</v>
      </c>
      <c r="R297" s="50">
        <f>IFERROR((5.670373*10^-8*(T297+273.15)^4+((Annex!$B$5+Annex!$B$6)*(T297-V297)+Annex!$B$7*(T297-INDEX(T:T,IFERROR(MATCH($B297-Annex!$B$9/60,$B:$B),2)))/(60*($B297-INDEX($B:$B,IFERROR(MATCH($B297-Annex!$B$9/60,$B:$B),2)))))/Annex!$B$8)/1000,IF(Data!$B$2="",0,"-"))</f>
        <v>3.4546862843637567</v>
      </c>
      <c r="S297" s="50">
        <f>IFERROR((5.670373*10^-8*(U297+273.15)^4+((Annex!$B$5+Annex!$B$6)*(U297-V297)+Annex!$B$7*(U297-INDEX(U:U,IFERROR(MATCH($B297-Annex!$B$9/60,$B:$B),2)))/(60*($B297-INDEX($B:$B,IFERROR(MATCH($B297-Annex!$B$9/60,$B:$B),2)))))/Annex!$B$8)/1000,IF(Data!$B$2="",0,"-"))</f>
        <v>2.323352326519097</v>
      </c>
      <c r="T297" s="20">
        <v>188.65700000000001</v>
      </c>
      <c r="U297" s="20">
        <v>179.38300000000001</v>
      </c>
      <c r="V297" s="20">
        <v>206.85599999999999</v>
      </c>
      <c r="W297" s="20">
        <v>780.64099999999996</v>
      </c>
      <c r="X297" s="20">
        <v>729.68499999999995</v>
      </c>
      <c r="Y297" s="20">
        <v>679.35699999999997</v>
      </c>
      <c r="Z297" s="20">
        <v>9.8999999999999993E+37</v>
      </c>
      <c r="AA297" s="20">
        <v>585.45399999999995</v>
      </c>
      <c r="AB297" s="20">
        <v>562.41600000000005</v>
      </c>
      <c r="AC297" s="20">
        <v>592.673</v>
      </c>
      <c r="AD297" s="20">
        <v>923.28499999999997</v>
      </c>
      <c r="AE297" s="20">
        <v>873.73199999999997</v>
      </c>
      <c r="AF297" s="20">
        <v>870.89599999999996</v>
      </c>
      <c r="AG297" s="20">
        <v>835.83299999999997</v>
      </c>
      <c r="AH297" s="20">
        <v>688.91399999999999</v>
      </c>
      <c r="AI297" s="20">
        <v>466.04199999999997</v>
      </c>
    </row>
    <row r="298" spans="1:35" x14ac:dyDescent="0.3">
      <c r="A298" s="5">
        <v>297</v>
      </c>
      <c r="B298" s="19">
        <v>27.270666671684012</v>
      </c>
      <c r="C298" s="20">
        <v>416.68120599999997</v>
      </c>
      <c r="D298" s="20">
        <v>408.03483499999999</v>
      </c>
      <c r="E298" s="20">
        <v>727.84630500000003</v>
      </c>
      <c r="F298" s="49">
        <f>IFERROR(SUM(C298:E298),IF(Data!$B$2="",0,"-"))</f>
        <v>1552.5623459999999</v>
      </c>
      <c r="G298" s="50">
        <f>IFERROR(F298-Annex!$B$10,IF(Data!$B$2="",0,"-"))</f>
        <v>246.40434600000003</v>
      </c>
      <c r="H298" s="50">
        <f>IFERROR(-14000*(G298-INDEX(G:G,IFERROR(MATCH($B298-Annex!$B$11/60,$B:$B),2)))/(60*($B298-INDEX($B:$B,IFERROR(MATCH($B298-Annex!$B$11/60,$B:$B),2)))),IF(Data!$B$2="",0,"-"))</f>
        <v>2664.5211090733046</v>
      </c>
      <c r="I298" s="50">
        <f>IFERROR(AVERAGE(INDEX(K:K,IFERROR(MATCH($B298-Annex!$B$4/60,$B:$B),2)):K298),IF(Data!$B$2="",0,"-"))</f>
        <v>74.22277380318944</v>
      </c>
      <c r="J298" s="50">
        <f>IFERROR(AVERAGE(INDEX(L:L,IFERROR(MATCH($B298-Annex!$B$4/60,$B:$B),2)):L298),IF(Data!$B$2="",0,"-"))</f>
        <v>97.06628538215341</v>
      </c>
      <c r="K298" s="50">
        <f>IFERROR((5.670373*10^-8*(M298+273.15)^4+((Annex!$B$5+Annex!$B$6)*(M298-O298)+Annex!$B$7*(M298-INDEX(M:M,IFERROR(MATCH($B298-Annex!$B$9/60,$B:$B),2)))/(60*($B298-INDEX($B:$B,IFERROR(MATCH($B298-Annex!$B$9/60,$B:$B),2)))))/Annex!$B$8)/1000,IF(Data!$B$2="",0,"-"))</f>
        <v>78.762312383805494</v>
      </c>
      <c r="L298" s="50">
        <f>IFERROR((5.670373*10^-8*(N298+273.15)^4+((Annex!$B$5+Annex!$B$6)*(N298-O298)+Annex!$B$7*(N298-INDEX(N:N,IFERROR(MATCH($B298-Annex!$B$9/60,$B:$B),2)))/(60*($B298-INDEX($B:$B,IFERROR(MATCH($B298-Annex!$B$9/60,$B:$B),2)))))/Annex!$B$8)/1000,IF(Data!$B$2="",0,"-"))</f>
        <v>96.412633941605819</v>
      </c>
      <c r="M298" s="20">
        <v>795.03800000000001</v>
      </c>
      <c r="N298" s="20">
        <v>859.94200000000001</v>
      </c>
      <c r="O298" s="20">
        <v>842.50599999999997</v>
      </c>
      <c r="P298" s="50">
        <f>IFERROR(AVERAGE(INDEX(R:R,IFERROR(MATCH($B298-Annex!$B$4/60,$B:$B),2)):R298),IF(Data!$B$2="",0,"-"))</f>
        <v>3.4575046311161599</v>
      </c>
      <c r="Q298" s="50">
        <f>IFERROR(AVERAGE(INDEX(S:S,IFERROR(MATCH($B298-Annex!$B$4/60,$B:$B),2)):S298),IF(Data!$B$2="",0,"-"))</f>
        <v>2.4226718433844332</v>
      </c>
      <c r="R298" s="50">
        <f>IFERROR((5.670373*10^-8*(T298+273.15)^4+((Annex!$B$5+Annex!$B$6)*(T298-V298)+Annex!$B$7*(T298-INDEX(T:T,IFERROR(MATCH($B298-Annex!$B$9/60,$B:$B),2)))/(60*($B298-INDEX($B:$B,IFERROR(MATCH($B298-Annex!$B$9/60,$B:$B),2)))))/Annex!$B$8)/1000,IF(Data!$B$2="",0,"-"))</f>
        <v>3.5899056045250788</v>
      </c>
      <c r="S298" s="50">
        <f>IFERROR((5.670373*10^-8*(U298+273.15)^4+((Annex!$B$5+Annex!$B$6)*(U298-V298)+Annex!$B$7*(U298-INDEX(U:U,IFERROR(MATCH($B298-Annex!$B$9/60,$B:$B),2)))/(60*($B298-INDEX($B:$B,IFERROR(MATCH($B298-Annex!$B$9/60,$B:$B),2)))))/Annex!$B$8)/1000,IF(Data!$B$2="",0,"-"))</f>
        <v>2.524218641403432</v>
      </c>
      <c r="T298" s="20">
        <v>190.75899999999999</v>
      </c>
      <c r="U298" s="20">
        <v>181.208</v>
      </c>
      <c r="V298" s="20">
        <v>208.4</v>
      </c>
      <c r="W298" s="20">
        <v>768.04</v>
      </c>
      <c r="X298" s="20">
        <v>737.74400000000003</v>
      </c>
      <c r="Y298" s="20">
        <v>687.81</v>
      </c>
      <c r="Z298" s="20">
        <v>9.8999999999999993E+37</v>
      </c>
      <c r="AA298" s="20">
        <v>611.90899999999999</v>
      </c>
      <c r="AB298" s="20">
        <v>583.18700000000001</v>
      </c>
      <c r="AC298" s="20">
        <v>584.46799999999996</v>
      </c>
      <c r="AD298" s="20">
        <v>926.38099999999997</v>
      </c>
      <c r="AE298" s="20">
        <v>873.18299999999999</v>
      </c>
      <c r="AF298" s="20">
        <v>865.322</v>
      </c>
      <c r="AG298" s="20">
        <v>837.26400000000001</v>
      </c>
      <c r="AH298" s="20">
        <v>687.72199999999998</v>
      </c>
      <c r="AI298" s="20">
        <v>442.53800000000001</v>
      </c>
    </row>
    <row r="299" spans="1:35" x14ac:dyDescent="0.3">
      <c r="A299" s="5">
        <v>298</v>
      </c>
      <c r="B299" s="19">
        <v>27.354000003542751</v>
      </c>
      <c r="C299" s="20">
        <v>416.33482900000001</v>
      </c>
      <c r="D299" s="20">
        <v>407.90019599999999</v>
      </c>
      <c r="E299" s="20">
        <v>727.60886900000003</v>
      </c>
      <c r="F299" s="49">
        <f>IFERROR(SUM(C299:E299),IF(Data!$B$2="",0,"-"))</f>
        <v>1551.8438940000001</v>
      </c>
      <c r="G299" s="50">
        <f>IFERROR(F299-Annex!$B$10,IF(Data!$B$2="",0,"-"))</f>
        <v>245.68589400000019</v>
      </c>
      <c r="H299" s="50">
        <f>IFERROR(-14000*(G299-INDEX(G:G,IFERROR(MATCH($B299-Annex!$B$11/60,$B:$B),2)))/(60*($B299-INDEX($B:$B,IFERROR(MATCH($B299-Annex!$B$11/60,$B:$B),2)))),IF(Data!$B$2="",0,"-"))</f>
        <v>2560.9935223726097</v>
      </c>
      <c r="I299" s="50">
        <f>IFERROR(AVERAGE(INDEX(K:K,IFERROR(MATCH($B299-Annex!$B$4/60,$B:$B),2)):K299),IF(Data!$B$2="",0,"-"))</f>
        <v>76.255970291467676</v>
      </c>
      <c r="J299" s="50">
        <f>IFERROR(AVERAGE(INDEX(L:L,IFERROR(MATCH($B299-Annex!$B$4/60,$B:$B),2)):L299),IF(Data!$B$2="",0,"-"))</f>
        <v>97.365848363285551</v>
      </c>
      <c r="K299" s="50">
        <f>IFERROR((5.670373*10^-8*(M299+273.15)^4+((Annex!$B$5+Annex!$B$6)*(M299-O299)+Annex!$B$7*(M299-INDEX(M:M,IFERROR(MATCH($B299-Annex!$B$9/60,$B:$B),2)))/(60*($B299-INDEX($B:$B,IFERROR(MATCH($B299-Annex!$B$9/60,$B:$B),2)))))/Annex!$B$8)/1000,IF(Data!$B$2="",0,"-"))</f>
        <v>81.96542146854236</v>
      </c>
      <c r="L299" s="50">
        <f>IFERROR((5.670373*10^-8*(N299+273.15)^4+((Annex!$B$5+Annex!$B$6)*(N299-O299)+Annex!$B$7*(N299-INDEX(N:N,IFERROR(MATCH($B299-Annex!$B$9/60,$B:$B),2)))/(60*($B299-INDEX($B:$B,IFERROR(MATCH($B299-Annex!$B$9/60,$B:$B),2)))))/Annex!$B$8)/1000,IF(Data!$B$2="",0,"-"))</f>
        <v>98.47725036091893</v>
      </c>
      <c r="M299" s="20">
        <v>803.202</v>
      </c>
      <c r="N299" s="20">
        <v>863.03200000000004</v>
      </c>
      <c r="O299" s="20">
        <v>847.47799999999995</v>
      </c>
      <c r="P299" s="50">
        <f>IFERROR(AVERAGE(INDEX(R:R,IFERROR(MATCH($B299-Annex!$B$4/60,$B:$B),2)):R299),IF(Data!$B$2="",0,"-"))</f>
        <v>3.5006863028852946</v>
      </c>
      <c r="Q299" s="50">
        <f>IFERROR(AVERAGE(INDEX(S:S,IFERROR(MATCH($B299-Annex!$B$4/60,$B:$B),2)):S299),IF(Data!$B$2="",0,"-"))</f>
        <v>2.4129495863324877</v>
      </c>
      <c r="R299" s="50">
        <f>IFERROR((5.670373*10^-8*(T299+273.15)^4+((Annex!$B$5+Annex!$B$6)*(T299-V299)+Annex!$B$7*(T299-INDEX(T:T,IFERROR(MATCH($B299-Annex!$B$9/60,$B:$B),2)))/(60*($B299-INDEX($B:$B,IFERROR(MATCH($B299-Annex!$B$9/60,$B:$B),2)))))/Annex!$B$8)/1000,IF(Data!$B$2="",0,"-"))</f>
        <v>3.5252984798411844</v>
      </c>
      <c r="S299" s="50">
        <f>IFERROR((5.670373*10^-8*(U299+273.15)^4+((Annex!$B$5+Annex!$B$6)*(U299-V299)+Annex!$B$7*(U299-INDEX(U:U,IFERROR(MATCH($B299-Annex!$B$9/60,$B:$B),2)))/(60*($B299-INDEX($B:$B,IFERROR(MATCH($B299-Annex!$B$9/60,$B:$B),2)))))/Annex!$B$8)/1000,IF(Data!$B$2="",0,"-"))</f>
        <v>2.4189433855382201</v>
      </c>
      <c r="T299" s="20">
        <v>192.81200000000001</v>
      </c>
      <c r="U299" s="20">
        <v>182.876</v>
      </c>
      <c r="V299" s="20">
        <v>214.10900000000001</v>
      </c>
      <c r="W299" s="20">
        <v>770.99400000000003</v>
      </c>
      <c r="X299" s="20">
        <v>752.59699999999998</v>
      </c>
      <c r="Y299" s="20">
        <v>690.57399999999996</v>
      </c>
      <c r="Z299" s="20">
        <v>9.8999999999999993E+37</v>
      </c>
      <c r="AA299" s="20">
        <v>611.88199999999995</v>
      </c>
      <c r="AB299" s="20">
        <v>588.49</v>
      </c>
      <c r="AC299" s="20">
        <v>593.75400000000002</v>
      </c>
      <c r="AD299" s="20">
        <v>931.20799999999997</v>
      </c>
      <c r="AE299" s="20">
        <v>870.66700000000003</v>
      </c>
      <c r="AF299" s="20">
        <v>864.47299999999996</v>
      </c>
      <c r="AG299" s="20">
        <v>839.26599999999996</v>
      </c>
      <c r="AH299" s="20">
        <v>677.61199999999997</v>
      </c>
      <c r="AI299" s="20">
        <v>428.76400000000001</v>
      </c>
    </row>
    <row r="300" spans="1:35" x14ac:dyDescent="0.3">
      <c r="A300" s="5">
        <v>299</v>
      </c>
      <c r="B300" s="19">
        <v>27.438166674692184</v>
      </c>
      <c r="C300" s="20">
        <v>415.99096600000001</v>
      </c>
      <c r="D300" s="20">
        <v>407.524879</v>
      </c>
      <c r="E300" s="20">
        <v>726.95886299999995</v>
      </c>
      <c r="F300" s="49">
        <f>IFERROR(SUM(C300:E300),IF(Data!$B$2="",0,"-"))</f>
        <v>1550.474708</v>
      </c>
      <c r="G300" s="50">
        <f>IFERROR(F300-Annex!$B$10,IF(Data!$B$2="",0,"-"))</f>
        <v>244.31670800000006</v>
      </c>
      <c r="H300" s="50">
        <f>IFERROR(-14000*(G300-INDEX(G:G,IFERROR(MATCH($B300-Annex!$B$11/60,$B:$B),2)))/(60*($B300-INDEX($B:$B,IFERROR(MATCH($B300-Annex!$B$11/60,$B:$B),2)))),IF(Data!$B$2="",0,"-"))</f>
        <v>2656.2514817846909</v>
      </c>
      <c r="I300" s="50">
        <f>IFERROR(AVERAGE(INDEX(K:K,IFERROR(MATCH($B300-Annex!$B$4/60,$B:$B),2)):K300),IF(Data!$B$2="",0,"-"))</f>
        <v>78.283265315400968</v>
      </c>
      <c r="J300" s="50">
        <f>IFERROR(AVERAGE(INDEX(L:L,IFERROR(MATCH($B300-Annex!$B$4/60,$B:$B),2)):L300),IF(Data!$B$2="",0,"-"))</f>
        <v>97.618516506085598</v>
      </c>
      <c r="K300" s="50">
        <f>IFERROR((5.670373*10^-8*(M300+273.15)^4+((Annex!$B$5+Annex!$B$6)*(M300-O300)+Annex!$B$7*(M300-INDEX(M:M,IFERROR(MATCH($B300-Annex!$B$9/60,$B:$B),2)))/(60*($B300-INDEX($B:$B,IFERROR(MATCH($B300-Annex!$B$9/60,$B:$B),2)))))/Annex!$B$8)/1000,IF(Data!$B$2="",0,"-"))</f>
        <v>84.174957878720889</v>
      </c>
      <c r="L300" s="50">
        <f>IFERROR((5.670373*10^-8*(N300+273.15)^4+((Annex!$B$5+Annex!$B$6)*(N300-O300)+Annex!$B$7*(N300-INDEX(N:N,IFERROR(MATCH($B300-Annex!$B$9/60,$B:$B),2)))/(60*($B300-INDEX($B:$B,IFERROR(MATCH($B300-Annex!$B$9/60,$B:$B),2)))))/Annex!$B$8)/1000,IF(Data!$B$2="",0,"-"))</f>
        <v>98.807536777201094</v>
      </c>
      <c r="M300" s="20">
        <v>810.65800000000002</v>
      </c>
      <c r="N300" s="20">
        <v>865.19899999999996</v>
      </c>
      <c r="O300" s="20">
        <v>850.18399999999997</v>
      </c>
      <c r="P300" s="50">
        <f>IFERROR(AVERAGE(INDEX(R:R,IFERROR(MATCH($B300-Annex!$B$4/60,$B:$B),2)):R300),IF(Data!$B$2="",0,"-"))</f>
        <v>3.5388414644550239</v>
      </c>
      <c r="Q300" s="50">
        <f>IFERROR(AVERAGE(INDEX(S:S,IFERROR(MATCH($B300-Annex!$B$4/60,$B:$B),2)):S300),IF(Data!$B$2="",0,"-"))</f>
        <v>2.3991342181582005</v>
      </c>
      <c r="R300" s="50">
        <f>IFERROR((5.670373*10^-8*(T300+273.15)^4+((Annex!$B$5+Annex!$B$6)*(T300-V300)+Annex!$B$7*(T300-INDEX(T:T,IFERROR(MATCH($B300-Annex!$B$9/60,$B:$B),2)))/(60*($B300-INDEX($B:$B,IFERROR(MATCH($B300-Annex!$B$9/60,$B:$B),2)))))/Annex!$B$8)/1000,IF(Data!$B$2="",0,"-"))</f>
        <v>3.6486154082719051</v>
      </c>
      <c r="S300" s="50">
        <f>IFERROR((5.670373*10^-8*(U300+273.15)^4+((Annex!$B$5+Annex!$B$6)*(U300-V300)+Annex!$B$7*(U300-INDEX(U:U,IFERROR(MATCH($B300-Annex!$B$9/60,$B:$B),2)))/(60*($B300-INDEX($B:$B,IFERROR(MATCH($B300-Annex!$B$9/60,$B:$B),2)))))/Annex!$B$8)/1000,IF(Data!$B$2="",0,"-"))</f>
        <v>2.3664094729778653</v>
      </c>
      <c r="T300" s="20">
        <v>194.87299999999999</v>
      </c>
      <c r="U300" s="20">
        <v>184.44</v>
      </c>
      <c r="V300" s="20">
        <v>216.583</v>
      </c>
      <c r="W300" s="20">
        <v>770.72299999999996</v>
      </c>
      <c r="X300" s="20">
        <v>744.20899999999995</v>
      </c>
      <c r="Y300" s="20">
        <v>682.37800000000004</v>
      </c>
      <c r="Z300" s="20">
        <v>9.8999999999999993E+37</v>
      </c>
      <c r="AA300" s="20">
        <v>616.51199999999994</v>
      </c>
      <c r="AB300" s="20">
        <v>576.23699999999997</v>
      </c>
      <c r="AC300" s="20">
        <v>587.95000000000005</v>
      </c>
      <c r="AD300" s="20">
        <v>927.85</v>
      </c>
      <c r="AE300" s="20">
        <v>867.80899999999997</v>
      </c>
      <c r="AF300" s="20">
        <v>866.27599999999995</v>
      </c>
      <c r="AG300" s="20">
        <v>840.80399999999997</v>
      </c>
      <c r="AH300" s="20">
        <v>686.13099999999997</v>
      </c>
      <c r="AI300" s="20">
        <v>417.25200000000001</v>
      </c>
    </row>
    <row r="301" spans="1:35" x14ac:dyDescent="0.3">
      <c r="A301" s="5">
        <v>300</v>
      </c>
      <c r="B301" s="19">
        <v>27.533166672801599</v>
      </c>
      <c r="C301" s="20">
        <v>415.68662799999998</v>
      </c>
      <c r="D301" s="20">
        <v>407.32965300000001</v>
      </c>
      <c r="E301" s="20">
        <v>726.43429600000002</v>
      </c>
      <c r="F301" s="49">
        <f>IFERROR(SUM(C301:E301),IF(Data!$B$2="",0,"-"))</f>
        <v>1549.4505770000001</v>
      </c>
      <c r="G301" s="50">
        <f>IFERROR(F301-Annex!$B$10,IF(Data!$B$2="",0,"-"))</f>
        <v>243.29257700000016</v>
      </c>
      <c r="H301" s="50">
        <f>IFERROR(-14000*(G301-INDEX(G:G,IFERROR(MATCH($B301-Annex!$B$11/60,$B:$B),2)))/(60*($B301-INDEX($B:$B,IFERROR(MATCH($B301-Annex!$B$11/60,$B:$B),2)))),IF(Data!$B$2="",0,"-"))</f>
        <v>2653.2321257967856</v>
      </c>
      <c r="I301" s="50">
        <f>IFERROR(AVERAGE(INDEX(K:K,IFERROR(MATCH($B301-Annex!$B$4/60,$B:$B),2)):K301),IF(Data!$B$2="",0,"-"))</f>
        <v>80.257902975528509</v>
      </c>
      <c r="J301" s="50">
        <f>IFERROR(AVERAGE(INDEX(L:L,IFERROR(MATCH($B301-Annex!$B$4/60,$B:$B),2)):L301),IF(Data!$B$2="",0,"-"))</f>
        <v>97.706419938688072</v>
      </c>
      <c r="K301" s="50">
        <f>IFERROR((5.670373*10^-8*(M301+273.15)^4+((Annex!$B$5+Annex!$B$6)*(M301-O301)+Annex!$B$7*(M301-INDEX(M:M,IFERROR(MATCH($B301-Annex!$B$9/60,$B:$B),2)))/(60*($B301-INDEX($B:$B,IFERROR(MATCH($B301-Annex!$B$9/60,$B:$B),2)))))/Annex!$B$8)/1000,IF(Data!$B$2="",0,"-"))</f>
        <v>87.012872096981468</v>
      </c>
      <c r="L301" s="50">
        <f>IFERROR((5.670373*10^-8*(N301+273.15)^4+((Annex!$B$5+Annex!$B$6)*(N301-O301)+Annex!$B$7*(N301-INDEX(N:N,IFERROR(MATCH($B301-Annex!$B$9/60,$B:$B),2)))/(60*($B301-INDEX($B:$B,IFERROR(MATCH($B301-Annex!$B$9/60,$B:$B),2)))))/Annex!$B$8)/1000,IF(Data!$B$2="",0,"-"))</f>
        <v>98.712909790070654</v>
      </c>
      <c r="M301" s="20">
        <v>819.76800000000003</v>
      </c>
      <c r="N301" s="20">
        <v>867.31500000000005</v>
      </c>
      <c r="O301" s="20">
        <v>854.96799999999996</v>
      </c>
      <c r="P301" s="50">
        <f>IFERROR(AVERAGE(INDEX(R:R,IFERROR(MATCH($B301-Annex!$B$4/60,$B:$B),2)):R301),IF(Data!$B$2="",0,"-"))</f>
        <v>3.5690550007234418</v>
      </c>
      <c r="Q301" s="50">
        <f>IFERROR(AVERAGE(INDEX(S:S,IFERROR(MATCH($B301-Annex!$B$4/60,$B:$B),2)):S301),IF(Data!$B$2="",0,"-"))</f>
        <v>2.3932598318775158</v>
      </c>
      <c r="R301" s="50">
        <f>IFERROR((5.670373*10^-8*(T301+273.15)^4+((Annex!$B$5+Annex!$B$6)*(T301-V301)+Annex!$B$7*(T301-INDEX(T:T,IFERROR(MATCH($B301-Annex!$B$9/60,$B:$B),2)))/(60*($B301-INDEX($B:$B,IFERROR(MATCH($B301-Annex!$B$9/60,$B:$B),2)))))/Annex!$B$8)/1000,IF(Data!$B$2="",0,"-"))</f>
        <v>3.6863285491910291</v>
      </c>
      <c r="S301" s="50">
        <f>IFERROR((5.670373*10^-8*(U301+273.15)^4+((Annex!$B$5+Annex!$B$6)*(U301-V301)+Annex!$B$7*(U301-INDEX(U:U,IFERROR(MATCH($B301-Annex!$B$9/60,$B:$B),2)))/(60*($B301-INDEX($B:$B,IFERROR(MATCH($B301-Annex!$B$9/60,$B:$B),2)))))/Annex!$B$8)/1000,IF(Data!$B$2="",0,"-"))</f>
        <v>2.2949848164399933</v>
      </c>
      <c r="T301" s="20">
        <v>197.232</v>
      </c>
      <c r="U301" s="20">
        <v>186.22800000000001</v>
      </c>
      <c r="V301" s="20">
        <v>219.423</v>
      </c>
      <c r="W301" s="20">
        <v>752.55899999999997</v>
      </c>
      <c r="X301" s="20">
        <v>734.50800000000004</v>
      </c>
      <c r="Y301" s="20">
        <v>678.43299999999999</v>
      </c>
      <c r="Z301" s="20">
        <v>9.8999999999999993E+37</v>
      </c>
      <c r="AA301" s="20">
        <v>634.02700000000004</v>
      </c>
      <c r="AB301" s="20">
        <v>610.23199999999997</v>
      </c>
      <c r="AC301" s="20">
        <v>604.26700000000005</v>
      </c>
      <c r="AD301" s="20">
        <v>929.12900000000002</v>
      </c>
      <c r="AE301" s="20">
        <v>869.54700000000003</v>
      </c>
      <c r="AF301" s="20">
        <v>864.28800000000001</v>
      </c>
      <c r="AG301" s="20">
        <v>843.67399999999998</v>
      </c>
      <c r="AH301" s="20">
        <v>713.57299999999998</v>
      </c>
      <c r="AI301" s="20">
        <v>438.53399999999999</v>
      </c>
    </row>
    <row r="302" spans="1:35" x14ac:dyDescent="0.3">
      <c r="A302" s="5">
        <v>301</v>
      </c>
      <c r="B302" s="19">
        <v>27.624500007368624</v>
      </c>
      <c r="C302" s="20">
        <v>415.28476000000001</v>
      </c>
      <c r="D302" s="20">
        <v>407.05868199999998</v>
      </c>
      <c r="E302" s="20">
        <v>726.01162599999998</v>
      </c>
      <c r="F302" s="49">
        <f>IFERROR(SUM(C302:E302),IF(Data!$B$2="",0,"-"))</f>
        <v>1548.3550679999998</v>
      </c>
      <c r="G302" s="50">
        <f>IFERROR(F302-Annex!$B$10,IF(Data!$B$2="",0,"-"))</f>
        <v>242.19706799999994</v>
      </c>
      <c r="H302" s="50">
        <f>IFERROR(-14000*(G302-INDEX(G:G,IFERROR(MATCH($B302-Annex!$B$11/60,$B:$B),2)))/(60*($B302-INDEX($B:$B,IFERROR(MATCH($B302-Annex!$B$11/60,$B:$B),2)))),IF(Data!$B$2="",0,"-"))</f>
        <v>2648.8852336430746</v>
      </c>
      <c r="I302" s="50">
        <f>IFERROR(AVERAGE(INDEX(K:K,IFERROR(MATCH($B302-Annex!$B$4/60,$B:$B),2)):K302),IF(Data!$B$2="",0,"-"))</f>
        <v>82.445464258218024</v>
      </c>
      <c r="J302" s="50">
        <f>IFERROR(AVERAGE(INDEX(L:L,IFERROR(MATCH($B302-Annex!$B$4/60,$B:$B),2)):L302),IF(Data!$B$2="",0,"-"))</f>
        <v>97.84671226323988</v>
      </c>
      <c r="K302" s="50">
        <f>IFERROR((5.670373*10^-8*(M302+273.15)^4+((Annex!$B$5+Annex!$B$6)*(M302-O302)+Annex!$B$7*(M302-INDEX(M:M,IFERROR(MATCH($B302-Annex!$B$9/60,$B:$B),2)))/(60*($B302-INDEX($B:$B,IFERROR(MATCH($B302-Annex!$B$9/60,$B:$B),2)))))/Annex!$B$8)/1000,IF(Data!$B$2="",0,"-"))</f>
        <v>91.015063991940053</v>
      </c>
      <c r="L302" s="50">
        <f>IFERROR((5.670373*10^-8*(N302+273.15)^4+((Annex!$B$5+Annex!$B$6)*(N302-O302)+Annex!$B$7*(N302-INDEX(N:N,IFERROR(MATCH($B302-Annex!$B$9/60,$B:$B),2)))/(60*($B302-INDEX($B:$B,IFERROR(MATCH($B302-Annex!$B$9/60,$B:$B),2)))))/Annex!$B$8)/1000,IF(Data!$B$2="",0,"-"))</f>
        <v>99.09526591326177</v>
      </c>
      <c r="M302" s="20">
        <v>830.07399999999996</v>
      </c>
      <c r="N302" s="20">
        <v>869.84</v>
      </c>
      <c r="O302" s="20">
        <v>867.40700000000004</v>
      </c>
      <c r="P302" s="50">
        <f>IFERROR(AVERAGE(INDEX(R:R,IFERROR(MATCH($B302-Annex!$B$4/60,$B:$B),2)):R302),IF(Data!$B$2="",0,"-"))</f>
        <v>3.6151762971798473</v>
      </c>
      <c r="Q302" s="50">
        <f>IFERROR(AVERAGE(INDEX(S:S,IFERROR(MATCH($B302-Annex!$B$4/60,$B:$B),2)):S302),IF(Data!$B$2="",0,"-"))</f>
        <v>2.4006109226564543</v>
      </c>
      <c r="R302" s="50">
        <f>IFERROR((5.670373*10^-8*(T302+273.15)^4+((Annex!$B$5+Annex!$B$6)*(T302-V302)+Annex!$B$7*(T302-INDEX(T:T,IFERROR(MATCH($B302-Annex!$B$9/60,$B:$B),2)))/(60*($B302-INDEX($B:$B,IFERROR(MATCH($B302-Annex!$B$9/60,$B:$B),2)))))/Annex!$B$8)/1000,IF(Data!$B$2="",0,"-"))</f>
        <v>3.8484201291613305</v>
      </c>
      <c r="S302" s="50">
        <f>IFERROR((5.670373*10^-8*(U302+273.15)^4+((Annex!$B$5+Annex!$B$6)*(U302-V302)+Annex!$B$7*(U302-INDEX(U:U,IFERROR(MATCH($B302-Annex!$B$9/60,$B:$B),2)))/(60*($B302-INDEX($B:$B,IFERROR(MATCH($B302-Annex!$B$9/60,$B:$B),2)))))/Annex!$B$8)/1000,IF(Data!$B$2="",0,"-"))</f>
        <v>2.4341692569342537</v>
      </c>
      <c r="T302" s="20">
        <v>199.64699999999999</v>
      </c>
      <c r="U302" s="20">
        <v>188.14599999999999</v>
      </c>
      <c r="V302" s="20">
        <v>221.45699999999999</v>
      </c>
      <c r="W302" s="20">
        <v>778.26300000000003</v>
      </c>
      <c r="X302" s="20">
        <v>751.63300000000004</v>
      </c>
      <c r="Y302" s="20">
        <v>688.428</v>
      </c>
      <c r="Z302" s="20">
        <v>9.8999999999999993E+37</v>
      </c>
      <c r="AA302" s="20">
        <v>627.923</v>
      </c>
      <c r="AB302" s="20">
        <v>607.26700000000005</v>
      </c>
      <c r="AC302" s="20">
        <v>623.56200000000001</v>
      </c>
      <c r="AD302" s="20">
        <v>934.82600000000002</v>
      </c>
      <c r="AE302" s="20">
        <v>871.52300000000002</v>
      </c>
      <c r="AF302" s="20">
        <v>869.98599999999999</v>
      </c>
      <c r="AG302" s="20">
        <v>849.31100000000004</v>
      </c>
      <c r="AH302" s="20">
        <v>735.30499999999995</v>
      </c>
      <c r="AI302" s="20">
        <v>465.90800000000002</v>
      </c>
    </row>
    <row r="303" spans="1:35" x14ac:dyDescent="0.3">
      <c r="A303" s="5">
        <v>302</v>
      </c>
      <c r="B303" s="19">
        <v>27.707833339227363</v>
      </c>
      <c r="C303" s="20">
        <v>414.882901</v>
      </c>
      <c r="D303" s="20">
        <v>406.733023</v>
      </c>
      <c r="E303" s="20">
        <v>725.44834000000003</v>
      </c>
      <c r="F303" s="49">
        <f>IFERROR(SUM(C303:E303),IF(Data!$B$2="",0,"-"))</f>
        <v>1547.0642640000001</v>
      </c>
      <c r="G303" s="50">
        <f>IFERROR(F303-Annex!$B$10,IF(Data!$B$2="",0,"-"))</f>
        <v>240.90626400000019</v>
      </c>
      <c r="H303" s="50">
        <f>IFERROR(-14000*(G303-INDEX(G:G,IFERROR(MATCH($B303-Annex!$B$11/60,$B:$B),2)))/(60*($B303-INDEX($B:$B,IFERROR(MATCH($B303-Annex!$B$11/60,$B:$B),2)))),IF(Data!$B$2="",0,"-"))</f>
        <v>2722.8369732731026</v>
      </c>
      <c r="I303" s="50">
        <f>IFERROR(AVERAGE(INDEX(K:K,IFERROR(MATCH($B303-Annex!$B$4/60,$B:$B),2)):K303),IF(Data!$B$2="",0,"-"))</f>
        <v>85.010789281594413</v>
      </c>
      <c r="J303" s="50">
        <f>IFERROR(AVERAGE(INDEX(L:L,IFERROR(MATCH($B303-Annex!$B$4/60,$B:$B),2)):L303),IF(Data!$B$2="",0,"-"))</f>
        <v>98.285123772412462</v>
      </c>
      <c r="K303" s="50">
        <f>IFERROR((5.670373*10^-8*(M303+273.15)^4+((Annex!$B$5+Annex!$B$6)*(M303-O303)+Annex!$B$7*(M303-INDEX(M:M,IFERROR(MATCH($B303-Annex!$B$9/60,$B:$B),2)))/(60*($B303-INDEX($B:$B,IFERROR(MATCH($B303-Annex!$B$9/60,$B:$B),2)))))/Annex!$B$8)/1000,IF(Data!$B$2="",0,"-"))</f>
        <v>94.819103845987655</v>
      </c>
      <c r="L303" s="50">
        <f>IFERROR((5.670373*10^-8*(N303+273.15)^4+((Annex!$B$5+Annex!$B$6)*(N303-O303)+Annex!$B$7*(N303-INDEX(N:N,IFERROR(MATCH($B303-Annex!$B$9/60,$B:$B),2)))/(60*($B303-INDEX($B:$B,IFERROR(MATCH($B303-Annex!$B$9/60,$B:$B),2)))))/Annex!$B$8)/1000,IF(Data!$B$2="",0,"-"))</f>
        <v>100.38296737350504</v>
      </c>
      <c r="M303" s="20">
        <v>838.83600000000001</v>
      </c>
      <c r="N303" s="20">
        <v>872.09900000000005</v>
      </c>
      <c r="O303" s="20">
        <v>864.27700000000004</v>
      </c>
      <c r="P303" s="50">
        <f>IFERROR(AVERAGE(INDEX(R:R,IFERROR(MATCH($B303-Annex!$B$4/60,$B:$B),2)):R303),IF(Data!$B$2="",0,"-"))</f>
        <v>3.6920720185171638</v>
      </c>
      <c r="Q303" s="50">
        <f>IFERROR(AVERAGE(INDEX(S:S,IFERROR(MATCH($B303-Annex!$B$4/60,$B:$B),2)):S303),IF(Data!$B$2="",0,"-"))</f>
        <v>2.4132825890123901</v>
      </c>
      <c r="R303" s="50">
        <f>IFERROR((5.670373*10^-8*(T303+273.15)^4+((Annex!$B$5+Annex!$B$6)*(T303-V303)+Annex!$B$7*(T303-INDEX(T:T,IFERROR(MATCH($B303-Annex!$B$9/60,$B:$B),2)))/(60*($B303-INDEX($B:$B,IFERROR(MATCH($B303-Annex!$B$9/60,$B:$B),2)))))/Annex!$B$8)/1000,IF(Data!$B$2="",0,"-"))</f>
        <v>4.0912496742658639</v>
      </c>
      <c r="S303" s="50">
        <f>IFERROR((5.670373*10^-8*(U303+273.15)^4+((Annex!$B$5+Annex!$B$6)*(U303-V303)+Annex!$B$7*(U303-INDEX(U:U,IFERROR(MATCH($B303-Annex!$B$9/60,$B:$B),2)))/(60*($B303-INDEX($B:$B,IFERROR(MATCH($B303-Annex!$B$9/60,$B:$B),2)))))/Annex!$B$8)/1000,IF(Data!$B$2="",0,"-"))</f>
        <v>2.5309002232738687</v>
      </c>
      <c r="T303" s="20">
        <v>201.88499999999999</v>
      </c>
      <c r="U303" s="20">
        <v>189.703</v>
      </c>
      <c r="V303" s="20">
        <v>221.923</v>
      </c>
      <c r="W303" s="20">
        <v>753.84900000000005</v>
      </c>
      <c r="X303" s="20">
        <v>742.92100000000005</v>
      </c>
      <c r="Y303" s="20">
        <v>694.04100000000005</v>
      </c>
      <c r="Z303" s="20">
        <v>9.8999999999999993E+37</v>
      </c>
      <c r="AA303" s="20">
        <v>646.72799999999995</v>
      </c>
      <c r="AB303" s="20">
        <v>617.97799999999995</v>
      </c>
      <c r="AC303" s="20">
        <v>624.75099999999998</v>
      </c>
      <c r="AD303" s="20">
        <v>942.14400000000001</v>
      </c>
      <c r="AE303" s="20">
        <v>877.20299999999997</v>
      </c>
      <c r="AF303" s="20">
        <v>871.55</v>
      </c>
      <c r="AG303" s="20">
        <v>852.26499999999999</v>
      </c>
      <c r="AH303" s="20">
        <v>747.69799999999998</v>
      </c>
      <c r="AI303" s="20">
        <v>475.02800000000002</v>
      </c>
    </row>
    <row r="304" spans="1:35" x14ac:dyDescent="0.3">
      <c r="A304" s="5">
        <v>303</v>
      </c>
      <c r="B304" s="19">
        <v>27.802666673669592</v>
      </c>
      <c r="C304" s="20">
        <v>414.45077700000002</v>
      </c>
      <c r="D304" s="20">
        <v>406.45279399999998</v>
      </c>
      <c r="E304" s="20">
        <v>724.99031500000001</v>
      </c>
      <c r="F304" s="49">
        <f>IFERROR(SUM(C304:E304),IF(Data!$B$2="",0,"-"))</f>
        <v>1545.8938860000001</v>
      </c>
      <c r="G304" s="50">
        <f>IFERROR(F304-Annex!$B$10,IF(Data!$B$2="",0,"-"))</f>
        <v>239.73588600000016</v>
      </c>
      <c r="H304" s="50">
        <f>IFERROR(-14000*(G304-INDEX(G:G,IFERROR(MATCH($B304-Annex!$B$11/60,$B:$B),2)))/(60*($B304-INDEX($B:$B,IFERROR(MATCH($B304-Annex!$B$11/60,$B:$B),2)))),IF(Data!$B$2="",0,"-"))</f>
        <v>2750.4423048550029</v>
      </c>
      <c r="I304" s="50">
        <f>IFERROR(AVERAGE(INDEX(K:K,IFERROR(MATCH($B304-Annex!$B$4/60,$B:$B),2)):K304),IF(Data!$B$2="",0,"-"))</f>
        <v>87.98851324012378</v>
      </c>
      <c r="J304" s="50">
        <f>IFERROR(AVERAGE(INDEX(L:L,IFERROR(MATCH($B304-Annex!$B$4/60,$B:$B),2)):L304),IF(Data!$B$2="",0,"-"))</f>
        <v>98.933208405433803</v>
      </c>
      <c r="K304" s="50">
        <f>IFERROR((5.670373*10^-8*(M304+273.15)^4+((Annex!$B$5+Annex!$B$6)*(M304-O304)+Annex!$B$7*(M304-INDEX(M:M,IFERROR(MATCH($B304-Annex!$B$9/60,$B:$B),2)))/(60*($B304-INDEX($B:$B,IFERROR(MATCH($B304-Annex!$B$9/60,$B:$B),2)))))/Annex!$B$8)/1000,IF(Data!$B$2="",0,"-"))</f>
        <v>98.169861014888482</v>
      </c>
      <c r="L304" s="50">
        <f>IFERROR((5.670373*10^-8*(N304+273.15)^4+((Annex!$B$5+Annex!$B$6)*(N304-O304)+Annex!$B$7*(N304-INDEX(N:N,IFERROR(MATCH($B304-Annex!$B$9/60,$B:$B),2)))/(60*($B304-INDEX($B:$B,IFERROR(MATCH($B304-Annex!$B$9/60,$B:$B),2)))))/Annex!$B$8)/1000,IF(Data!$B$2="",0,"-"))</f>
        <v>100.6438946814733</v>
      </c>
      <c r="M304" s="20">
        <v>849.35500000000002</v>
      </c>
      <c r="N304" s="20">
        <v>874.38599999999997</v>
      </c>
      <c r="O304" s="20">
        <v>872.904</v>
      </c>
      <c r="P304" s="50">
        <f>IFERROR(AVERAGE(INDEX(R:R,IFERROR(MATCH($B304-Annex!$B$4/60,$B:$B),2)):R304),IF(Data!$B$2="",0,"-"))</f>
        <v>3.8205296815156791</v>
      </c>
      <c r="Q304" s="50">
        <f>IFERROR(AVERAGE(INDEX(S:S,IFERROR(MATCH($B304-Annex!$B$4/60,$B:$B),2)):S304),IF(Data!$B$2="",0,"-"))</f>
        <v>2.4460897564764825</v>
      </c>
      <c r="R304" s="50">
        <f>IFERROR((5.670373*10^-8*(T304+273.15)^4+((Annex!$B$5+Annex!$B$6)*(T304-V304)+Annex!$B$7*(T304-INDEX(T:T,IFERROR(MATCH($B304-Annex!$B$9/60,$B:$B),2)))/(60*($B304-INDEX($B:$B,IFERROR(MATCH($B304-Annex!$B$9/60,$B:$B),2)))))/Annex!$B$8)/1000,IF(Data!$B$2="",0,"-"))</f>
        <v>4.3538899253533598</v>
      </c>
      <c r="S304" s="50">
        <f>IFERROR((5.670373*10^-8*(U304+273.15)^4+((Annex!$B$5+Annex!$B$6)*(U304-V304)+Annex!$B$7*(U304-INDEX(U:U,IFERROR(MATCH($B304-Annex!$B$9/60,$B:$B),2)))/(60*($B304-INDEX($B:$B,IFERROR(MATCH($B304-Annex!$B$9/60,$B:$B),2)))))/Annex!$B$8)/1000,IF(Data!$B$2="",0,"-"))</f>
        <v>2.5530024987677455</v>
      </c>
      <c r="T304" s="20">
        <v>204.75399999999999</v>
      </c>
      <c r="U304" s="20">
        <v>191.71100000000001</v>
      </c>
      <c r="V304" s="20">
        <v>224.524</v>
      </c>
      <c r="W304" s="20">
        <v>774.125</v>
      </c>
      <c r="X304" s="20">
        <v>752.51300000000003</v>
      </c>
      <c r="Y304" s="20">
        <v>701.17700000000002</v>
      </c>
      <c r="Z304" s="20">
        <v>9.8999999999999993E+37</v>
      </c>
      <c r="AA304" s="20">
        <v>641.90099999999995</v>
      </c>
      <c r="AB304" s="20">
        <v>614.34900000000005</v>
      </c>
      <c r="AC304" s="20">
        <v>620.28800000000001</v>
      </c>
      <c r="AD304" s="20">
        <v>950.86500000000001</v>
      </c>
      <c r="AE304" s="20">
        <v>886.46199999999999</v>
      </c>
      <c r="AF304" s="20">
        <v>876.52599999999995</v>
      </c>
      <c r="AG304" s="20">
        <v>854.13699999999994</v>
      </c>
      <c r="AH304" s="20">
        <v>741.46400000000006</v>
      </c>
      <c r="AI304" s="20">
        <v>483.322</v>
      </c>
    </row>
    <row r="305" spans="1:35" x14ac:dyDescent="0.3">
      <c r="A305" s="5">
        <v>304</v>
      </c>
      <c r="B305" s="19">
        <v>27.897333333967254</v>
      </c>
      <c r="C305" s="20">
        <v>414.08842399999997</v>
      </c>
      <c r="D305" s="20">
        <v>406.11619400000001</v>
      </c>
      <c r="E305" s="20">
        <v>724.28473299999996</v>
      </c>
      <c r="F305" s="49">
        <f>IFERROR(SUM(C305:E305),IF(Data!$B$2="",0,"-"))</f>
        <v>1544.4893509999999</v>
      </c>
      <c r="G305" s="50">
        <f>IFERROR(F305-Annex!$B$10,IF(Data!$B$2="",0,"-"))</f>
        <v>238.33135100000004</v>
      </c>
      <c r="H305" s="50">
        <f>IFERROR(-14000*(G305-INDEX(G:G,IFERROR(MATCH($B305-Annex!$B$11/60,$B:$B),2)))/(60*($B305-INDEX($B:$B,IFERROR(MATCH($B305-Annex!$B$11/60,$B:$B),2)))),IF(Data!$B$2="",0,"-"))</f>
        <v>2758.2680778482409</v>
      </c>
      <c r="I305" s="50">
        <f>IFERROR(AVERAGE(INDEX(K:K,IFERROR(MATCH($B305-Annex!$B$4/60,$B:$B),2)):K305),IF(Data!$B$2="",0,"-"))</f>
        <v>91.313124462989634</v>
      </c>
      <c r="J305" s="50">
        <f>IFERROR(AVERAGE(INDEX(L:L,IFERROR(MATCH($B305-Annex!$B$4/60,$B:$B),2)):L305),IF(Data!$B$2="",0,"-"))</f>
        <v>99.611377207685493</v>
      </c>
      <c r="K305" s="50">
        <f>IFERROR((5.670373*10^-8*(M305+273.15)^4+((Annex!$B$5+Annex!$B$6)*(M305-O305)+Annex!$B$7*(M305-INDEX(M:M,IFERROR(MATCH($B305-Annex!$B$9/60,$B:$B),2)))/(60*($B305-INDEX($B:$B,IFERROR(MATCH($B305-Annex!$B$9/60,$B:$B),2)))))/Annex!$B$8)/1000,IF(Data!$B$2="",0,"-"))</f>
        <v>102.03459094386639</v>
      </c>
      <c r="L305" s="50">
        <f>IFERROR((5.670373*10^-8*(N305+273.15)^4+((Annex!$B$5+Annex!$B$6)*(N305-O305)+Annex!$B$7*(N305-INDEX(N:N,IFERROR(MATCH($B305-Annex!$B$9/60,$B:$B),2)))/(60*($B305-INDEX($B:$B,IFERROR(MATCH($B305-Annex!$B$9/60,$B:$B),2)))))/Annex!$B$8)/1000,IF(Data!$B$2="",0,"-"))</f>
        <v>101.15981555736778</v>
      </c>
      <c r="M305" s="20">
        <v>859.71600000000001</v>
      </c>
      <c r="N305" s="20">
        <v>876.65200000000004</v>
      </c>
      <c r="O305" s="20">
        <v>877.53</v>
      </c>
      <c r="P305" s="50">
        <f>IFERROR(AVERAGE(INDEX(R:R,IFERROR(MATCH($B305-Annex!$B$4/60,$B:$B),2)):R305),IF(Data!$B$2="",0,"-"))</f>
        <v>3.9714498182375726</v>
      </c>
      <c r="Q305" s="50">
        <f>IFERROR(AVERAGE(INDEX(S:S,IFERROR(MATCH($B305-Annex!$B$4/60,$B:$B),2)):S305),IF(Data!$B$2="",0,"-"))</f>
        <v>2.4618591568598549</v>
      </c>
      <c r="R305" s="50">
        <f>IFERROR((5.670373*10^-8*(T305+273.15)^4+((Annex!$B$5+Annex!$B$6)*(T305-V305)+Annex!$B$7*(T305-INDEX(T:T,IFERROR(MATCH($B305-Annex!$B$9/60,$B:$B),2)))/(60*($B305-INDEX($B:$B,IFERROR(MATCH($B305-Annex!$B$9/60,$B:$B),2)))))/Annex!$B$8)/1000,IF(Data!$B$2="",0,"-"))</f>
        <v>4.6463465615783344</v>
      </c>
      <c r="S305" s="50">
        <f>IFERROR((5.670373*10^-8*(U305+273.15)^4+((Annex!$B$5+Annex!$B$6)*(U305-V305)+Annex!$B$7*(U305-INDEX(U:U,IFERROR(MATCH($B305-Annex!$B$9/60,$B:$B),2)))/(60*($B305-INDEX($B:$B,IFERROR(MATCH($B305-Annex!$B$9/60,$B:$B),2)))))/Annex!$B$8)/1000,IF(Data!$B$2="",0,"-"))</f>
        <v>2.6346044440870355</v>
      </c>
      <c r="T305" s="20">
        <v>207.85900000000001</v>
      </c>
      <c r="U305" s="20">
        <v>193.773</v>
      </c>
      <c r="V305" s="20">
        <v>228.26</v>
      </c>
      <c r="W305" s="20">
        <v>767.53200000000004</v>
      </c>
      <c r="X305" s="20">
        <v>740.077</v>
      </c>
      <c r="Y305" s="20">
        <v>683.12</v>
      </c>
      <c r="Z305" s="20">
        <v>9.8999999999999993E+37</v>
      </c>
      <c r="AA305" s="20">
        <v>629.07600000000002</v>
      </c>
      <c r="AB305" s="20">
        <v>609.197</v>
      </c>
      <c r="AC305" s="20">
        <v>613.70600000000002</v>
      </c>
      <c r="AD305" s="20">
        <v>943.85299999999995</v>
      </c>
      <c r="AE305" s="20">
        <v>882.88099999999997</v>
      </c>
      <c r="AF305" s="20">
        <v>875.51800000000003</v>
      </c>
      <c r="AG305" s="20">
        <v>852.08100000000002</v>
      </c>
      <c r="AH305" s="20">
        <v>736.745</v>
      </c>
      <c r="AI305" s="20">
        <v>477.91899999999998</v>
      </c>
    </row>
    <row r="306" spans="1:35" x14ac:dyDescent="0.3">
      <c r="A306" s="5">
        <v>305</v>
      </c>
      <c r="B306" s="19">
        <v>27.991833341075107</v>
      </c>
      <c r="C306" s="20">
        <v>413.67143199999998</v>
      </c>
      <c r="D306" s="20">
        <v>405.86708399999998</v>
      </c>
      <c r="E306" s="20">
        <v>723.74503200000004</v>
      </c>
      <c r="F306" s="49">
        <f>IFERROR(SUM(C306:E306),IF(Data!$B$2="",0,"-"))</f>
        <v>1543.2835479999999</v>
      </c>
      <c r="G306" s="50">
        <f>IFERROR(F306-Annex!$B$10,IF(Data!$B$2="",0,"-"))</f>
        <v>237.12554799999998</v>
      </c>
      <c r="H306" s="50">
        <f>IFERROR(-14000*(G306-INDEX(G:G,IFERROR(MATCH($B306-Annex!$B$11/60,$B:$B),2)))/(60*($B306-INDEX($B:$B,IFERROR(MATCH($B306-Annex!$B$11/60,$B:$B),2)))),IF(Data!$B$2="",0,"-"))</f>
        <v>2913.6460992425918</v>
      </c>
      <c r="I306" s="50">
        <f>IFERROR(AVERAGE(INDEX(K:K,IFERROR(MATCH($B306-Annex!$B$4/60,$B:$B),2)):K306),IF(Data!$B$2="",0,"-"))</f>
        <v>94.512161180077513</v>
      </c>
      <c r="J306" s="50">
        <f>IFERROR(AVERAGE(INDEX(L:L,IFERROR(MATCH($B306-Annex!$B$4/60,$B:$B),2)):L306),IF(Data!$B$2="",0,"-"))</f>
        <v>100.09023995165548</v>
      </c>
      <c r="K306" s="50">
        <f>IFERROR((5.670373*10^-8*(M306+273.15)^4+((Annex!$B$5+Annex!$B$6)*(M306-O306)+Annex!$B$7*(M306-INDEX(M:M,IFERROR(MATCH($B306-Annex!$B$9/60,$B:$B),2)))/(60*($B306-INDEX($B:$B,IFERROR(MATCH($B306-Annex!$B$9/60,$B:$B),2)))))/Annex!$B$8)/1000,IF(Data!$B$2="",0,"-"))</f>
        <v>104.35867848815757</v>
      </c>
      <c r="L306" s="50">
        <f>IFERROR((5.670373*10^-8*(N306+273.15)^4+((Annex!$B$5+Annex!$B$6)*(N306-O306)+Annex!$B$7*(N306-INDEX(N:N,IFERROR(MATCH($B306-Annex!$B$9/60,$B:$B),2)))/(60*($B306-INDEX($B:$B,IFERROR(MATCH($B306-Annex!$B$9/60,$B:$B),2)))))/Annex!$B$8)/1000,IF(Data!$B$2="",0,"-"))</f>
        <v>101.8292895687087</v>
      </c>
      <c r="M306" s="20">
        <v>867.46699999999998</v>
      </c>
      <c r="N306" s="20">
        <v>877.98800000000006</v>
      </c>
      <c r="O306" s="20">
        <v>867.41300000000001</v>
      </c>
      <c r="P306" s="50">
        <f>IFERROR(AVERAGE(INDEX(R:R,IFERROR(MATCH($B306-Annex!$B$4/60,$B:$B),2)):R306),IF(Data!$B$2="",0,"-"))</f>
        <v>4.1584117163201313</v>
      </c>
      <c r="Q306" s="50">
        <f>IFERROR(AVERAGE(INDEX(S:S,IFERROR(MATCH($B306-Annex!$B$4/60,$B:$B),2)):S306),IF(Data!$B$2="",0,"-"))</f>
        <v>2.487205968922062</v>
      </c>
      <c r="R306" s="50">
        <f>IFERROR((5.670373*10^-8*(T306+273.15)^4+((Annex!$B$5+Annex!$B$6)*(T306-V306)+Annex!$B$7*(T306-INDEX(T:T,IFERROR(MATCH($B306-Annex!$B$9/60,$B:$B),2)))/(60*($B306-INDEX($B:$B,IFERROR(MATCH($B306-Annex!$B$9/60,$B:$B),2)))))/Annex!$B$8)/1000,IF(Data!$B$2="",0,"-"))</f>
        <v>4.8340317664190966</v>
      </c>
      <c r="S306" s="50">
        <f>IFERROR((5.670373*10^-8*(U306+273.15)^4+((Annex!$B$5+Annex!$B$6)*(U306-V306)+Annex!$B$7*(U306-INDEX(U:U,IFERROR(MATCH($B306-Annex!$B$9/60,$B:$B),2)))/(60*($B306-INDEX($B:$B,IFERROR(MATCH($B306-Annex!$B$9/60,$B:$B),2)))))/Annex!$B$8)/1000,IF(Data!$B$2="",0,"-"))</f>
        <v>2.5963710699736726</v>
      </c>
      <c r="T306" s="20">
        <v>210.91200000000001</v>
      </c>
      <c r="U306" s="20">
        <v>195.69</v>
      </c>
      <c r="V306" s="20">
        <v>230.959</v>
      </c>
      <c r="W306" s="20">
        <v>768.76400000000001</v>
      </c>
      <c r="X306" s="20">
        <v>752.65300000000002</v>
      </c>
      <c r="Y306" s="20">
        <v>703.553</v>
      </c>
      <c r="Z306" s="20">
        <v>9.8999999999999993E+37</v>
      </c>
      <c r="AA306" s="20">
        <v>641.09799999999996</v>
      </c>
      <c r="AB306" s="20">
        <v>619.52200000000005</v>
      </c>
      <c r="AC306" s="20">
        <v>618.04600000000005</v>
      </c>
      <c r="AD306" s="20">
        <v>943.57399999999996</v>
      </c>
      <c r="AE306" s="20">
        <v>886.25800000000004</v>
      </c>
      <c r="AF306" s="20">
        <v>876.48699999999997</v>
      </c>
      <c r="AG306" s="20">
        <v>852.73500000000001</v>
      </c>
      <c r="AH306" s="20">
        <v>742.06600000000003</v>
      </c>
      <c r="AI306" s="20">
        <v>478.19600000000003</v>
      </c>
    </row>
    <row r="307" spans="1:35" x14ac:dyDescent="0.3">
      <c r="A307" s="5">
        <v>306</v>
      </c>
      <c r="B307" s="19">
        <v>28.086333337705582</v>
      </c>
      <c r="C307" s="20">
        <v>413.19306699999999</v>
      </c>
      <c r="D307" s="20">
        <v>405.63567599999999</v>
      </c>
      <c r="E307" s="20">
        <v>723.29037000000005</v>
      </c>
      <c r="F307" s="49">
        <f>IFERROR(SUM(C307:E307),IF(Data!$B$2="",0,"-"))</f>
        <v>1542.1191130000002</v>
      </c>
      <c r="G307" s="50">
        <f>IFERROR(F307-Annex!$B$10,IF(Data!$B$2="",0,"-"))</f>
        <v>235.9611130000003</v>
      </c>
      <c r="H307" s="50">
        <f>IFERROR(-14000*(G307-INDEX(G:G,IFERROR(MATCH($B307-Annex!$B$11/60,$B:$B),2)))/(60*($B307-INDEX($B:$B,IFERROR(MATCH($B307-Annex!$B$11/60,$B:$B),2)))),IF(Data!$B$2="",0,"-"))</f>
        <v>2911.0798854482914</v>
      </c>
      <c r="I307" s="50">
        <f>IFERROR(AVERAGE(INDEX(K:K,IFERROR(MATCH($B307-Annex!$B$4/60,$B:$B),2)):K307),IF(Data!$B$2="",0,"-"))</f>
        <v>97.528733013717812</v>
      </c>
      <c r="J307" s="50">
        <f>IFERROR(AVERAGE(INDEX(L:L,IFERROR(MATCH($B307-Annex!$B$4/60,$B:$B),2)):L307),IF(Data!$B$2="",0,"-"))</f>
        <v>100.46086316087791</v>
      </c>
      <c r="K307" s="50">
        <f>IFERROR((5.670373*10^-8*(M307+273.15)^4+((Annex!$B$5+Annex!$B$6)*(M307-O307)+Annex!$B$7*(M307-INDEX(M:M,IFERROR(MATCH($B307-Annex!$B$9/60,$B:$B),2)))/(60*($B307-INDEX($B:$B,IFERROR(MATCH($B307-Annex!$B$9/60,$B:$B),2)))))/Annex!$B$8)/1000,IF(Data!$B$2="",0,"-"))</f>
        <v>105.29096071420305</v>
      </c>
      <c r="L307" s="50">
        <f>IFERROR((5.670373*10^-8*(N307+273.15)^4+((Annex!$B$5+Annex!$B$6)*(N307-O307)+Annex!$B$7*(N307-INDEX(N:N,IFERROR(MATCH($B307-Annex!$B$9/60,$B:$B),2)))/(60*($B307-INDEX($B:$B,IFERROR(MATCH($B307-Annex!$B$9/60,$B:$B),2)))))/Annex!$B$8)/1000,IF(Data!$B$2="",0,"-"))</f>
        <v>101.40189924175813</v>
      </c>
      <c r="M307" s="20">
        <v>874.31</v>
      </c>
      <c r="N307" s="20">
        <v>878.88400000000001</v>
      </c>
      <c r="O307" s="20">
        <v>870.17499999999995</v>
      </c>
      <c r="P307" s="50">
        <f>IFERROR(AVERAGE(INDEX(R:R,IFERROR(MATCH($B307-Annex!$B$4/60,$B:$B),2)):R307),IF(Data!$B$2="",0,"-"))</f>
        <v>4.3317113460314731</v>
      </c>
      <c r="Q307" s="50">
        <f>IFERROR(AVERAGE(INDEX(S:S,IFERROR(MATCH($B307-Annex!$B$4/60,$B:$B),2)):S307),IF(Data!$B$2="",0,"-"))</f>
        <v>2.5194852422026277</v>
      </c>
      <c r="R307" s="50">
        <f>IFERROR((5.670373*10^-8*(T307+273.15)^4+((Annex!$B$5+Annex!$B$6)*(T307-V307)+Annex!$B$7*(T307-INDEX(T:T,IFERROR(MATCH($B307-Annex!$B$9/60,$B:$B),2)))/(60*($B307-INDEX($B:$B,IFERROR(MATCH($B307-Annex!$B$9/60,$B:$B),2)))))/Annex!$B$8)/1000,IF(Data!$B$2="",0,"-"))</f>
        <v>4.8617128162513001</v>
      </c>
      <c r="S307" s="50">
        <f>IFERROR((5.670373*10^-8*(U307+273.15)^4+((Annex!$B$5+Annex!$B$6)*(U307-V307)+Annex!$B$7*(U307-INDEX(U:U,IFERROR(MATCH($B307-Annex!$B$9/60,$B:$B),2)))/(60*($B307-INDEX($B:$B,IFERROR(MATCH($B307-Annex!$B$9/60,$B:$B),2)))))/Annex!$B$8)/1000,IF(Data!$B$2="",0,"-"))</f>
        <v>2.5923643859418268</v>
      </c>
      <c r="T307" s="20">
        <v>213.68899999999999</v>
      </c>
      <c r="U307" s="20">
        <v>197.53299999999999</v>
      </c>
      <c r="V307" s="20">
        <v>231.87</v>
      </c>
      <c r="W307" s="20">
        <v>772.99699999999996</v>
      </c>
      <c r="X307" s="20">
        <v>749.86300000000006</v>
      </c>
      <c r="Y307" s="20">
        <v>698.24</v>
      </c>
      <c r="Z307" s="20">
        <v>9.8999999999999993E+37</v>
      </c>
      <c r="AA307" s="20">
        <v>642.31700000000001</v>
      </c>
      <c r="AB307" s="20">
        <v>617.36800000000005</v>
      </c>
      <c r="AC307" s="20">
        <v>616.06600000000003</v>
      </c>
      <c r="AD307" s="20">
        <v>937.75199999999995</v>
      </c>
      <c r="AE307" s="20">
        <v>884.45899999999995</v>
      </c>
      <c r="AF307" s="20">
        <v>873.505</v>
      </c>
      <c r="AG307" s="20">
        <v>854.28099999999995</v>
      </c>
      <c r="AH307" s="20">
        <v>748.19399999999996</v>
      </c>
      <c r="AI307" s="20">
        <v>483.96</v>
      </c>
    </row>
    <row r="308" spans="1:35" x14ac:dyDescent="0.3">
      <c r="A308" s="5">
        <v>307</v>
      </c>
      <c r="B308" s="19">
        <v>28.18116667214781</v>
      </c>
      <c r="C308" s="20">
        <v>412.85426200000001</v>
      </c>
      <c r="D308" s="20">
        <v>405.23174699999998</v>
      </c>
      <c r="E308" s="20">
        <v>722.520804</v>
      </c>
      <c r="F308" s="49">
        <f>IFERROR(SUM(C308:E308),IF(Data!$B$2="",0,"-"))</f>
        <v>1540.6068129999999</v>
      </c>
      <c r="G308" s="50">
        <f>IFERROR(F308-Annex!$B$10,IF(Data!$B$2="",0,"-"))</f>
        <v>234.44881299999997</v>
      </c>
      <c r="H308" s="50">
        <f>IFERROR(-14000*(G308-INDEX(G:G,IFERROR(MATCH($B308-Annex!$B$11/60,$B:$B),2)))/(60*($B308-INDEX($B:$B,IFERROR(MATCH($B308-Annex!$B$11/60,$B:$B),2)))),IF(Data!$B$2="",0,"-"))</f>
        <v>3089.2966130856503</v>
      </c>
      <c r="I308" s="50">
        <f>IFERROR(AVERAGE(INDEX(K:K,IFERROR(MATCH($B308-Annex!$B$4/60,$B:$B),2)):K308),IF(Data!$B$2="",0,"-"))</f>
        <v>100.72770849088202</v>
      </c>
      <c r="J308" s="50">
        <f>IFERROR(AVERAGE(INDEX(L:L,IFERROR(MATCH($B308-Annex!$B$4/60,$B:$B),2)):L308),IF(Data!$B$2="",0,"-"))</f>
        <v>100.87067264604556</v>
      </c>
      <c r="K308" s="50">
        <f>IFERROR((5.670373*10^-8*(M308+273.15)^4+((Annex!$B$5+Annex!$B$6)*(M308-O308)+Annex!$B$7*(M308-INDEX(M:M,IFERROR(MATCH($B308-Annex!$B$9/60,$B:$B),2)))/(60*($B308-INDEX($B:$B,IFERROR(MATCH($B308-Annex!$B$9/60,$B:$B),2)))))/Annex!$B$8)/1000,IF(Data!$B$2="",0,"-"))</f>
        <v>109.40570043713097</v>
      </c>
      <c r="L308" s="50">
        <f>IFERROR((5.670373*10^-8*(N308+273.15)^4+((Annex!$B$5+Annex!$B$6)*(N308-O308)+Annex!$B$7*(N308-INDEX(N:N,IFERROR(MATCH($B308-Annex!$B$9/60,$B:$B),2)))/(60*($B308-INDEX($B:$B,IFERROR(MATCH($B308-Annex!$B$9/60,$B:$B),2)))))/Annex!$B$8)/1000,IF(Data!$B$2="",0,"-"))</f>
        <v>101.58157618624421</v>
      </c>
      <c r="M308" s="20">
        <v>883.495</v>
      </c>
      <c r="N308" s="20">
        <v>880.08199999999999</v>
      </c>
      <c r="O308" s="20">
        <v>874.41</v>
      </c>
      <c r="P308" s="50">
        <f>IFERROR(AVERAGE(INDEX(R:R,IFERROR(MATCH($B308-Annex!$B$4/60,$B:$B),2)):R308),IF(Data!$B$2="",0,"-"))</f>
        <v>4.4758729105807999</v>
      </c>
      <c r="Q308" s="50">
        <f>IFERROR(AVERAGE(INDEX(S:S,IFERROR(MATCH($B308-Annex!$B$4/60,$B:$B),2)):S308),IF(Data!$B$2="",0,"-"))</f>
        <v>2.4976537194030364</v>
      </c>
      <c r="R308" s="50">
        <f>IFERROR((5.670373*10^-8*(T308+273.15)^4+((Annex!$B$5+Annex!$B$6)*(T308-V308)+Annex!$B$7*(T308-INDEX(T:T,IFERROR(MATCH($B308-Annex!$B$9/60,$B:$B),2)))/(60*($B308-INDEX($B:$B,IFERROR(MATCH($B308-Annex!$B$9/60,$B:$B),2)))))/Annex!$B$8)/1000,IF(Data!$B$2="",0,"-"))</f>
        <v>4.6954595010363143</v>
      </c>
      <c r="S308" s="50">
        <f>IFERROR((5.670373*10^-8*(U308+273.15)^4+((Annex!$B$5+Annex!$B$6)*(U308-V308)+Annex!$B$7*(U308-INDEX(U:U,IFERROR(MATCH($B308-Annex!$B$9/60,$B:$B),2)))/(60*($B308-INDEX($B:$B,IFERROR(MATCH($B308-Annex!$B$9/60,$B:$B),2)))))/Annex!$B$8)/1000,IF(Data!$B$2="",0,"-"))</f>
        <v>2.1421641568428513</v>
      </c>
      <c r="T308" s="20">
        <v>216.59700000000001</v>
      </c>
      <c r="U308" s="20">
        <v>198.96</v>
      </c>
      <c r="V308" s="20">
        <v>237.82300000000001</v>
      </c>
      <c r="W308" s="20">
        <v>774.30899999999997</v>
      </c>
      <c r="X308" s="20">
        <v>720.33299999999997</v>
      </c>
      <c r="Y308" s="20">
        <v>677.32399999999996</v>
      </c>
      <c r="Z308" s="20">
        <v>9.8999999999999993E+37</v>
      </c>
      <c r="AA308" s="20">
        <v>622.70699999999999</v>
      </c>
      <c r="AB308" s="20">
        <v>605.94500000000005</v>
      </c>
      <c r="AC308" s="20">
        <v>615.726</v>
      </c>
      <c r="AD308" s="20">
        <v>932.96199999999999</v>
      </c>
      <c r="AE308" s="20">
        <v>882.04499999999996</v>
      </c>
      <c r="AF308" s="20">
        <v>871.86699999999996</v>
      </c>
      <c r="AG308" s="20">
        <v>855.07299999999998</v>
      </c>
      <c r="AH308" s="20">
        <v>753.81899999999996</v>
      </c>
      <c r="AI308" s="20">
        <v>492.63400000000001</v>
      </c>
    </row>
    <row r="309" spans="1:35" x14ac:dyDescent="0.3">
      <c r="A309" s="5">
        <v>308</v>
      </c>
      <c r="B309" s="19">
        <v>28.26550000696443</v>
      </c>
      <c r="C309" s="20">
        <v>412.428855</v>
      </c>
      <c r="D309" s="20">
        <v>404.97508800000003</v>
      </c>
      <c r="E309" s="20">
        <v>721.909536</v>
      </c>
      <c r="F309" s="49">
        <f>IFERROR(SUM(C309:E309),IF(Data!$B$2="",0,"-"))</f>
        <v>1539.3134789999999</v>
      </c>
      <c r="G309" s="50">
        <f>IFERROR(F309-Annex!$B$10,IF(Data!$B$2="",0,"-"))</f>
        <v>233.15547900000001</v>
      </c>
      <c r="H309" s="50">
        <f>IFERROR(-14000*(G309-INDEX(G:G,IFERROR(MATCH($B309-Annex!$B$11/60,$B:$B),2)))/(60*($B309-INDEX($B:$B,IFERROR(MATCH($B309-Annex!$B$11/60,$B:$B),2)))),IF(Data!$B$2="",0,"-"))</f>
        <v>3127.1786710318875</v>
      </c>
      <c r="I309" s="50">
        <f>IFERROR(AVERAGE(INDEX(K:K,IFERROR(MATCH($B309-Annex!$B$4/60,$B:$B),2)):K309),IF(Data!$B$2="",0,"-"))</f>
        <v>103.95780549952977</v>
      </c>
      <c r="J309" s="50">
        <f>IFERROR(AVERAGE(INDEX(L:L,IFERROR(MATCH($B309-Annex!$B$4/60,$B:$B),2)):L309),IF(Data!$B$2="",0,"-"))</f>
        <v>101.49617969823706</v>
      </c>
      <c r="K309" s="50">
        <f>IFERROR((5.670373*10^-8*(M309+273.15)^4+((Annex!$B$5+Annex!$B$6)*(M309-O309)+Annex!$B$7*(M309-INDEX(M:M,IFERROR(MATCH($B309-Annex!$B$9/60,$B:$B),2)))/(60*($B309-INDEX($B:$B,IFERROR(MATCH($B309-Annex!$B$9/60,$B:$B),2)))))/Annex!$B$8)/1000,IF(Data!$B$2="",0,"-"))</f>
        <v>113.62574305247431</v>
      </c>
      <c r="L309" s="50">
        <f>IFERROR((5.670373*10^-8*(N309+273.15)^4+((Annex!$B$5+Annex!$B$6)*(N309-O309)+Annex!$B$7*(N309-INDEX(N:N,IFERROR(MATCH($B309-Annex!$B$9/60,$B:$B),2)))/(60*($B309-INDEX($B:$B,IFERROR(MATCH($B309-Annex!$B$9/60,$B:$B),2)))))/Annex!$B$8)/1000,IF(Data!$B$2="",0,"-"))</f>
        <v>103.47381527860226</v>
      </c>
      <c r="M309" s="20">
        <v>891.47799999999995</v>
      </c>
      <c r="N309" s="20">
        <v>882.66899999999998</v>
      </c>
      <c r="O309" s="20">
        <v>875.06799999999998</v>
      </c>
      <c r="P309" s="50">
        <f>IFERROR(AVERAGE(INDEX(R:R,IFERROR(MATCH($B309-Annex!$B$4/60,$B:$B),2)):R309),IF(Data!$B$2="",0,"-"))</f>
        <v>4.6233663122137312</v>
      </c>
      <c r="Q309" s="50">
        <f>IFERROR(AVERAGE(INDEX(S:S,IFERROR(MATCH($B309-Annex!$B$4/60,$B:$B),2)):S309),IF(Data!$B$2="",0,"-"))</f>
        <v>2.3815564360131405</v>
      </c>
      <c r="R309" s="50">
        <f>IFERROR((5.670373*10^-8*(T309+273.15)^4+((Annex!$B$5+Annex!$B$6)*(T309-V309)+Annex!$B$7*(T309-INDEX(T:T,IFERROR(MATCH($B309-Annex!$B$9/60,$B:$B),2)))/(60*($B309-INDEX($B:$B,IFERROR(MATCH($B309-Annex!$B$9/60,$B:$B),2)))))/Annex!$B$8)/1000,IF(Data!$B$2="",0,"-"))</f>
        <v>4.8808739405918544</v>
      </c>
      <c r="S309" s="50">
        <f>IFERROR((5.670373*10^-8*(U309+273.15)^4+((Annex!$B$5+Annex!$B$6)*(U309-V309)+Annex!$B$7*(U309-INDEX(U:U,IFERROR(MATCH($B309-Annex!$B$9/60,$B:$B),2)))/(60*($B309-INDEX($B:$B,IFERROR(MATCH($B309-Annex!$B$9/60,$B:$B),2)))))/Annex!$B$8)/1000,IF(Data!$B$2="",0,"-"))</f>
        <v>1.6214882732049818</v>
      </c>
      <c r="T309" s="20">
        <v>219.45500000000001</v>
      </c>
      <c r="U309" s="20">
        <v>199.9</v>
      </c>
      <c r="V309" s="20">
        <v>242.10400000000001</v>
      </c>
      <c r="W309" s="20">
        <v>754.12199999999996</v>
      </c>
      <c r="X309" s="20">
        <v>703.40200000000004</v>
      </c>
      <c r="Y309" s="20">
        <v>650.25300000000004</v>
      </c>
      <c r="Z309" s="20">
        <v>9.8999999999999993E+37</v>
      </c>
      <c r="AA309" s="20">
        <v>600.67499999999995</v>
      </c>
      <c r="AB309" s="20">
        <v>586.26800000000003</v>
      </c>
      <c r="AC309" s="20">
        <v>605.96199999999999</v>
      </c>
      <c r="AD309" s="20">
        <v>936.08699999999999</v>
      </c>
      <c r="AE309" s="20">
        <v>883.71500000000003</v>
      </c>
      <c r="AF309" s="20">
        <v>876.42200000000003</v>
      </c>
      <c r="AG309" s="20">
        <v>858.11900000000003</v>
      </c>
      <c r="AH309" s="20">
        <v>751.04300000000001</v>
      </c>
      <c r="AI309" s="20">
        <v>503.512</v>
      </c>
    </row>
    <row r="310" spans="1:35" x14ac:dyDescent="0.3">
      <c r="A310" s="5">
        <v>309</v>
      </c>
      <c r="B310" s="19">
        <v>28.360000003594905</v>
      </c>
      <c r="C310" s="20">
        <v>412.02784100000002</v>
      </c>
      <c r="D310" s="20">
        <v>404.625023</v>
      </c>
      <c r="E310" s="20">
        <v>721.42119100000002</v>
      </c>
      <c r="F310" s="49">
        <f>IFERROR(SUM(C310:E310),IF(Data!$B$2="",0,"-"))</f>
        <v>1538.074055</v>
      </c>
      <c r="G310" s="50">
        <f>IFERROR(F310-Annex!$B$10,IF(Data!$B$2="",0,"-"))</f>
        <v>231.91605500000014</v>
      </c>
      <c r="H310" s="50">
        <f>IFERROR(-14000*(G310-INDEX(G:G,IFERROR(MATCH($B310-Annex!$B$11/60,$B:$B),2)))/(60*($B310-INDEX($B:$B,IFERROR(MATCH($B310-Annex!$B$11/60,$B:$B),2)))),IF(Data!$B$2="",0,"-"))</f>
        <v>3193.7996353546469</v>
      </c>
      <c r="I310" s="50">
        <f>IFERROR(AVERAGE(INDEX(K:K,IFERROR(MATCH($B310-Annex!$B$4/60,$B:$B),2)):K310),IF(Data!$B$2="",0,"-"))</f>
        <v>107.2100139997864</v>
      </c>
      <c r="J310" s="50">
        <f>IFERROR(AVERAGE(INDEX(L:L,IFERROR(MATCH($B310-Annex!$B$4/60,$B:$B),2)):L310),IF(Data!$B$2="",0,"-"))</f>
        <v>102.19751596310694</v>
      </c>
      <c r="K310" s="50">
        <f>IFERROR((5.670373*10^-8*(M310+273.15)^4+((Annex!$B$5+Annex!$B$6)*(M310-O310)+Annex!$B$7*(M310-INDEX(M:M,IFERROR(MATCH($B310-Annex!$B$9/60,$B:$B),2)))/(60*($B310-INDEX($B:$B,IFERROR(MATCH($B310-Annex!$B$9/60,$B:$B),2)))))/Annex!$B$8)/1000,IF(Data!$B$2="",0,"-"))</f>
        <v>117.58456334778408</v>
      </c>
      <c r="L310" s="50">
        <f>IFERROR((5.670373*10^-8*(N310+273.15)^4+((Annex!$B$5+Annex!$B$6)*(N310-O310)+Annex!$B$7*(N310-INDEX(N:N,IFERROR(MATCH($B310-Annex!$B$9/60,$B:$B),2)))/(60*($B310-INDEX($B:$B,IFERROR(MATCH($B310-Annex!$B$9/60,$B:$B),2)))))/Annex!$B$8)/1000,IF(Data!$B$2="",0,"-"))</f>
        <v>105.29232122759409</v>
      </c>
      <c r="M310" s="20">
        <v>900.75300000000004</v>
      </c>
      <c r="N310" s="20">
        <v>885.33</v>
      </c>
      <c r="O310" s="20">
        <v>874.81200000000001</v>
      </c>
      <c r="P310" s="50">
        <f>IFERROR(AVERAGE(INDEX(R:R,IFERROR(MATCH($B310-Annex!$B$4/60,$B:$B),2)):R310),IF(Data!$B$2="",0,"-"))</f>
        <v>4.8202766353232809</v>
      </c>
      <c r="Q310" s="50">
        <f>IFERROR(AVERAGE(INDEX(S:S,IFERROR(MATCH($B310-Annex!$B$4/60,$B:$B),2)):S310),IF(Data!$B$2="",0,"-"))</f>
        <v>2.2288988738237498</v>
      </c>
      <c r="R310" s="50">
        <f>IFERROR((5.670373*10^-8*(T310+273.15)^4+((Annex!$B$5+Annex!$B$6)*(T310-V310)+Annex!$B$7*(T310-INDEX(T:T,IFERROR(MATCH($B310-Annex!$B$9/60,$B:$B),2)))/(60*($B310-INDEX($B:$B,IFERROR(MATCH($B310-Annex!$B$9/60,$B:$B),2)))))/Annex!$B$8)/1000,IF(Data!$B$2="",0,"-"))</f>
        <v>5.4696219360327065</v>
      </c>
      <c r="S310" s="50">
        <f>IFERROR((5.670373*10^-8*(U310+273.15)^4+((Annex!$B$5+Annex!$B$6)*(U310-V310)+Annex!$B$7*(U310-INDEX(U:U,IFERROR(MATCH($B310-Annex!$B$9/60,$B:$B),2)))/(60*($B310-INDEX($B:$B,IFERROR(MATCH($B310-Annex!$B$9/60,$B:$B),2)))))/Annex!$B$8)/1000,IF(Data!$B$2="",0,"-"))</f>
        <v>1.4622972879481384</v>
      </c>
      <c r="T310" s="20">
        <v>223.17400000000001</v>
      </c>
      <c r="U310" s="20">
        <v>201.06100000000001</v>
      </c>
      <c r="V310" s="20">
        <v>244.31700000000001</v>
      </c>
      <c r="W310" s="20">
        <v>736.31</v>
      </c>
      <c r="X310" s="20">
        <v>695.45299999999997</v>
      </c>
      <c r="Y310" s="20">
        <v>645.94899999999996</v>
      </c>
      <c r="Z310" s="20">
        <v>9.8999999999999993E+37</v>
      </c>
      <c r="AA310" s="20">
        <v>601.48900000000003</v>
      </c>
      <c r="AB310" s="20">
        <v>594.57799999999997</v>
      </c>
      <c r="AC310" s="20">
        <v>612.96799999999996</v>
      </c>
      <c r="AD310" s="20">
        <v>933.59400000000005</v>
      </c>
      <c r="AE310" s="20">
        <v>883.34799999999996</v>
      </c>
      <c r="AF310" s="20">
        <v>878.673</v>
      </c>
      <c r="AG310" s="20">
        <v>859.28599999999994</v>
      </c>
      <c r="AH310" s="20">
        <v>752.41200000000003</v>
      </c>
      <c r="AI310" s="20">
        <v>509.245</v>
      </c>
    </row>
    <row r="311" spans="1:35" x14ac:dyDescent="0.3">
      <c r="A311" s="5">
        <v>310</v>
      </c>
      <c r="B311" s="19">
        <v>28.45450000022538</v>
      </c>
      <c r="C311" s="20">
        <v>411.56881099999998</v>
      </c>
      <c r="D311" s="20">
        <v>404.291785</v>
      </c>
      <c r="E311" s="20">
        <v>720.58342300000004</v>
      </c>
      <c r="F311" s="49">
        <f>IFERROR(SUM(C311:E311),IF(Data!$B$2="",0,"-"))</f>
        <v>1536.444019</v>
      </c>
      <c r="G311" s="50">
        <f>IFERROR(F311-Annex!$B$10,IF(Data!$B$2="",0,"-"))</f>
        <v>230.28601900000012</v>
      </c>
      <c r="H311" s="50">
        <f>IFERROR(-14000*(G311-INDEX(G:G,IFERROR(MATCH($B311-Annex!$B$11/60,$B:$B),2)))/(60*($B311-INDEX($B:$B,IFERROR(MATCH($B311-Annex!$B$11/60,$B:$B),2)))),IF(Data!$B$2="",0,"-"))</f>
        <v>3221.2142916948819</v>
      </c>
      <c r="I311" s="50">
        <f>IFERROR(AVERAGE(INDEX(K:K,IFERROR(MATCH($B311-Annex!$B$4/60,$B:$B),2)):K311),IF(Data!$B$2="",0,"-"))</f>
        <v>110.37469551999656</v>
      </c>
      <c r="J311" s="50">
        <f>IFERROR(AVERAGE(INDEX(L:L,IFERROR(MATCH($B311-Annex!$B$4/60,$B:$B),2)):L311),IF(Data!$B$2="",0,"-"))</f>
        <v>102.73051914592857</v>
      </c>
      <c r="K311" s="50">
        <f>IFERROR((5.670373*10^-8*(M311+273.15)^4+((Annex!$B$5+Annex!$B$6)*(M311-O311)+Annex!$B$7*(M311-INDEX(M:M,IFERROR(MATCH($B311-Annex!$B$9/60,$B:$B),2)))/(60*($B311-INDEX($B:$B,IFERROR(MATCH($B311-Annex!$B$9/60,$B:$B),2)))))/Annex!$B$8)/1000,IF(Data!$B$2="",0,"-"))</f>
        <v>120.32263165635972</v>
      </c>
      <c r="L311" s="50">
        <f>IFERROR((5.670373*10^-8*(N311+273.15)^4+((Annex!$B$5+Annex!$B$6)*(N311-O311)+Annex!$B$7*(N311-INDEX(N:N,IFERROR(MATCH($B311-Annex!$B$9/60,$B:$B),2)))/(60*($B311-INDEX($B:$B,IFERROR(MATCH($B311-Annex!$B$9/60,$B:$B),2)))))/Annex!$B$8)/1000,IF(Data!$B$2="",0,"-"))</f>
        <v>104.37491696122473</v>
      </c>
      <c r="M311" s="20">
        <v>908.43799999999999</v>
      </c>
      <c r="N311" s="20">
        <v>885.75199999999995</v>
      </c>
      <c r="O311" s="20">
        <v>873.91600000000005</v>
      </c>
      <c r="P311" s="50">
        <f>IFERROR(AVERAGE(INDEX(R:R,IFERROR(MATCH($B311-Annex!$B$4/60,$B:$B),2)):R311),IF(Data!$B$2="",0,"-"))</f>
        <v>5.183312715901006</v>
      </c>
      <c r="Q311" s="50">
        <f>IFERROR(AVERAGE(INDEX(S:S,IFERROR(MATCH($B311-Annex!$B$4/60,$B:$B),2)):S311),IF(Data!$B$2="",0,"-"))</f>
        <v>2.1496552292495972</v>
      </c>
      <c r="R311" s="50">
        <f>IFERROR((5.670373*10^-8*(T311+273.15)^4+((Annex!$B$5+Annex!$B$6)*(T311-V311)+Annex!$B$7*(T311-INDEX(T:T,IFERROR(MATCH($B311-Annex!$B$9/60,$B:$B),2)))/(60*($B311-INDEX($B:$B,IFERROR(MATCH($B311-Annex!$B$9/60,$B:$B),2)))))/Annex!$B$8)/1000,IF(Data!$B$2="",0,"-"))</f>
        <v>6.895142489397438</v>
      </c>
      <c r="S311" s="50">
        <f>IFERROR((5.670373*10^-8*(U311+273.15)^4+((Annex!$B$5+Annex!$B$6)*(U311-V311)+Annex!$B$7*(U311-INDEX(U:U,IFERROR(MATCH($B311-Annex!$B$9/60,$B:$B),2)))/(60*($B311-INDEX($B:$B,IFERROR(MATCH($B311-Annex!$B$9/60,$B:$B),2)))))/Annex!$B$8)/1000,IF(Data!$B$2="",0,"-"))</f>
        <v>1.9982969867486735</v>
      </c>
      <c r="T311" s="20">
        <v>226.82</v>
      </c>
      <c r="U311" s="20">
        <v>201.245</v>
      </c>
      <c r="V311" s="20">
        <v>227.846</v>
      </c>
      <c r="W311" s="20">
        <v>727.68399999999997</v>
      </c>
      <c r="X311" s="20">
        <v>699.83</v>
      </c>
      <c r="Y311" s="20">
        <v>655.96</v>
      </c>
      <c r="Z311" s="20">
        <v>9.8999999999999993E+37</v>
      </c>
      <c r="AA311" s="20">
        <v>586.822</v>
      </c>
      <c r="AB311" s="20">
        <v>579.9</v>
      </c>
      <c r="AC311" s="20">
        <v>608.94500000000005</v>
      </c>
      <c r="AD311" s="20">
        <v>934.45</v>
      </c>
      <c r="AE311" s="20">
        <v>885.64200000000005</v>
      </c>
      <c r="AF311" s="20">
        <v>874.26300000000003</v>
      </c>
      <c r="AG311" s="20">
        <v>858.976</v>
      </c>
      <c r="AH311" s="20">
        <v>761.53</v>
      </c>
      <c r="AI311" s="20">
        <v>514.73699999999997</v>
      </c>
    </row>
    <row r="312" spans="1:35" x14ac:dyDescent="0.3">
      <c r="A312" s="5">
        <v>311</v>
      </c>
      <c r="B312" s="19">
        <v>28.548833333188668</v>
      </c>
      <c r="C312" s="20">
        <v>411.147606</v>
      </c>
      <c r="D312" s="20">
        <v>403.93161500000002</v>
      </c>
      <c r="E312" s="20">
        <v>720.28368399999999</v>
      </c>
      <c r="F312" s="49">
        <f>IFERROR(SUM(C312:E312),IF(Data!$B$2="",0,"-"))</f>
        <v>1535.362905</v>
      </c>
      <c r="G312" s="50">
        <f>IFERROR(F312-Annex!$B$10,IF(Data!$B$2="",0,"-"))</f>
        <v>229.20490500000005</v>
      </c>
      <c r="H312" s="50">
        <f>IFERROR(-14000*(G312-INDEX(G:G,IFERROR(MATCH($B312-Annex!$B$11/60,$B:$B),2)))/(60*($B312-INDEX($B:$B,IFERROR(MATCH($B312-Annex!$B$11/60,$B:$B),2)))),IF(Data!$B$2="",0,"-"))</f>
        <v>3236.4195802331201</v>
      </c>
      <c r="I312" s="50">
        <f>IFERROR(AVERAGE(INDEX(K:K,IFERROR(MATCH($B312-Annex!$B$4/60,$B:$B),2)):K312),IF(Data!$B$2="",0,"-"))</f>
        <v>112.50958267550345</v>
      </c>
      <c r="J312" s="50">
        <f>IFERROR(AVERAGE(INDEX(L:L,IFERROR(MATCH($B312-Annex!$B$4/60,$B:$B),2)):L312),IF(Data!$B$2="",0,"-"))</f>
        <v>102.58503689660162</v>
      </c>
      <c r="K312" s="50">
        <f>IFERROR((5.670373*10^-8*(M312+273.15)^4+((Annex!$B$5+Annex!$B$6)*(M312-O312)+Annex!$B$7*(M312-INDEX(M:M,IFERROR(MATCH($B312-Annex!$B$9/60,$B:$B),2)))/(60*($B312-INDEX($B:$B,IFERROR(MATCH($B312-Annex!$B$9/60,$B:$B),2)))))/Annex!$B$8)/1000,IF(Data!$B$2="",0,"-"))</f>
        <v>116.97880103241445</v>
      </c>
      <c r="L312" s="50">
        <f>IFERROR((5.670373*10^-8*(N312+273.15)^4+((Annex!$B$5+Annex!$B$6)*(N312-O312)+Annex!$B$7*(N312-INDEX(N:N,IFERROR(MATCH($B312-Annex!$B$9/60,$B:$B),2)))/(60*($B312-INDEX($B:$B,IFERROR(MATCH($B312-Annex!$B$9/60,$B:$B),2)))))/Annex!$B$8)/1000,IF(Data!$B$2="",0,"-"))</f>
        <v>100.1414398120792</v>
      </c>
      <c r="M312" s="20">
        <v>909.52800000000002</v>
      </c>
      <c r="N312" s="20">
        <v>882.33799999999997</v>
      </c>
      <c r="O312" s="20">
        <v>874.41</v>
      </c>
      <c r="P312" s="50">
        <f>IFERROR(AVERAGE(INDEX(R:R,IFERROR(MATCH($B312-Annex!$B$4/60,$B:$B),2)):R312),IF(Data!$B$2="",0,"-"))</f>
        <v>5.6177303115324255</v>
      </c>
      <c r="Q312" s="50">
        <f>IFERROR(AVERAGE(INDEX(S:S,IFERROR(MATCH($B312-Annex!$B$4/60,$B:$B),2)):S312),IF(Data!$B$2="",0,"-"))</f>
        <v>2.0646449265185107</v>
      </c>
      <c r="R312" s="50">
        <f>IFERROR((5.670373*10^-8*(T312+273.15)^4+((Annex!$B$5+Annex!$B$6)*(T312-V312)+Annex!$B$7*(T312-INDEX(T:T,IFERROR(MATCH($B312-Annex!$B$9/60,$B:$B),2)))/(60*($B312-INDEX($B:$B,IFERROR(MATCH($B312-Annex!$B$9/60,$B:$B),2)))))/Annex!$B$8)/1000,IF(Data!$B$2="",0,"-"))</f>
        <v>7.6872697309982669</v>
      </c>
      <c r="S312" s="50">
        <f>IFERROR((5.670373*10^-8*(U312+273.15)^4+((Annex!$B$5+Annex!$B$6)*(U312-V312)+Annex!$B$7*(U312-INDEX(U:U,IFERROR(MATCH($B312-Annex!$B$9/60,$B:$B),2)))/(60*($B312-INDEX($B:$B,IFERROR(MATCH($B312-Annex!$B$9/60,$B:$B),2)))))/Annex!$B$8)/1000,IF(Data!$B$2="",0,"-"))</f>
        <v>2.0395323249694322</v>
      </c>
      <c r="T312" s="20">
        <v>230</v>
      </c>
      <c r="U312" s="20">
        <v>200.89500000000001</v>
      </c>
      <c r="V312" s="20">
        <v>214.17500000000001</v>
      </c>
      <c r="W312" s="20">
        <v>703.596</v>
      </c>
      <c r="X312" s="20">
        <v>667.31500000000005</v>
      </c>
      <c r="Y312" s="20">
        <v>637.91899999999998</v>
      </c>
      <c r="Z312" s="20">
        <v>9.8999999999999993E+37</v>
      </c>
      <c r="AA312" s="20">
        <v>592.69000000000005</v>
      </c>
      <c r="AB312" s="20">
        <v>585.95600000000002</v>
      </c>
      <c r="AC312" s="20">
        <v>615.79600000000005</v>
      </c>
      <c r="AD312" s="20">
        <v>918.95</v>
      </c>
      <c r="AE312" s="20">
        <v>881.05399999999997</v>
      </c>
      <c r="AF312" s="20">
        <v>867.274</v>
      </c>
      <c r="AG312" s="20">
        <v>857.20699999999999</v>
      </c>
      <c r="AH312" s="20">
        <v>768.73699999999997</v>
      </c>
      <c r="AI312" s="20">
        <v>524.46500000000003</v>
      </c>
    </row>
    <row r="313" spans="1:35" x14ac:dyDescent="0.3">
      <c r="A313" s="5">
        <v>312</v>
      </c>
      <c r="B313" s="19">
        <v>28.643000002484769</v>
      </c>
      <c r="C313" s="20">
        <v>410.68689699999999</v>
      </c>
      <c r="D313" s="20">
        <v>403.54116199999999</v>
      </c>
      <c r="E313" s="20">
        <v>719.49475500000005</v>
      </c>
      <c r="F313" s="49">
        <f>IFERROR(SUM(C313:E313),IF(Data!$B$2="",0,"-"))</f>
        <v>1533.7228140000002</v>
      </c>
      <c r="G313" s="50">
        <f>IFERROR(F313-Annex!$B$10,IF(Data!$B$2="",0,"-"))</f>
        <v>227.5648140000003</v>
      </c>
      <c r="H313" s="50">
        <f>IFERROR(-14000*(G313-INDEX(G:G,IFERROR(MATCH($B313-Annex!$B$11/60,$B:$B),2)))/(60*($B313-INDEX($B:$B,IFERROR(MATCH($B313-Annex!$B$11/60,$B:$B),2)))),IF(Data!$B$2="",0,"-"))</f>
        <v>3352.1773356617259</v>
      </c>
      <c r="I313" s="50">
        <f>IFERROR(AVERAGE(INDEX(K:K,IFERROR(MATCH($B313-Annex!$B$4/60,$B:$B),2)):K313),IF(Data!$B$2="",0,"-"))</f>
        <v>114.17744079494928</v>
      </c>
      <c r="J313" s="50">
        <f>IFERROR(AVERAGE(INDEX(L:L,IFERROR(MATCH($B313-Annex!$B$4/60,$B:$B),2)):L313),IF(Data!$B$2="",0,"-"))</f>
        <v>101.82326777950709</v>
      </c>
      <c r="K313" s="50">
        <f>IFERROR((5.670373*10^-8*(M313+273.15)^4+((Annex!$B$5+Annex!$B$6)*(M313-O313)+Annex!$B$7*(M313-INDEX(M:M,IFERROR(MATCH($B313-Annex!$B$9/60,$B:$B),2)))/(60*($B313-INDEX($B:$B,IFERROR(MATCH($B313-Annex!$B$9/60,$B:$B),2)))))/Annex!$B$8)/1000,IF(Data!$B$2="",0,"-"))</f>
        <v>116.03368532427838</v>
      </c>
      <c r="L313" s="50">
        <f>IFERROR((5.670373*10^-8*(N313+273.15)^4+((Annex!$B$5+Annex!$B$6)*(N313-O313)+Annex!$B$7*(N313-INDEX(N:N,IFERROR(MATCH($B313-Annex!$B$9/60,$B:$B),2)))/(60*($B313-INDEX($B:$B,IFERROR(MATCH($B313-Annex!$B$9/60,$B:$B),2)))))/Annex!$B$8)/1000,IF(Data!$B$2="",0,"-"))</f>
        <v>96.496905749047116</v>
      </c>
      <c r="M313" s="20">
        <v>912.57600000000002</v>
      </c>
      <c r="N313" s="20">
        <v>878.50800000000004</v>
      </c>
      <c r="O313" s="20">
        <v>876.53200000000004</v>
      </c>
      <c r="P313" s="50">
        <f>IFERROR(AVERAGE(INDEX(R:R,IFERROR(MATCH($B313-Annex!$B$4/60,$B:$B),2)):R313),IF(Data!$B$2="",0,"-"))</f>
        <v>6.0662610811978377</v>
      </c>
      <c r="Q313" s="50">
        <f>IFERROR(AVERAGE(INDEX(S:S,IFERROR(MATCH($B313-Annex!$B$4/60,$B:$B),2)):S313),IF(Data!$B$2="",0,"-"))</f>
        <v>1.9755323181019677</v>
      </c>
      <c r="R313" s="50">
        <f>IFERROR((5.670373*10^-8*(T313+273.15)^4+((Annex!$B$5+Annex!$B$6)*(T313-V313)+Annex!$B$7*(T313-INDEX(T:T,IFERROR(MATCH($B313-Annex!$B$9/60,$B:$B),2)))/(60*($B313-INDEX($B:$B,IFERROR(MATCH($B313-Annex!$B$9/60,$B:$B),2)))))/Annex!$B$8)/1000,IF(Data!$B$2="",0,"-"))</f>
        <v>7.97374715407698</v>
      </c>
      <c r="S313" s="50">
        <f>IFERROR((5.670373*10^-8*(U313+273.15)^4+((Annex!$B$5+Annex!$B$6)*(U313-V313)+Annex!$B$7*(U313-INDEX(U:U,IFERROR(MATCH($B313-Annex!$B$9/60,$B:$B),2)))/(60*($B313-INDEX($B:$B,IFERROR(MATCH($B313-Annex!$B$9/60,$B:$B),2)))))/Annex!$B$8)/1000,IF(Data!$B$2="",0,"-"))</f>
        <v>1.9725828110578705</v>
      </c>
      <c r="T313" s="20">
        <v>232.881</v>
      </c>
      <c r="U313" s="20">
        <v>200.21299999999999</v>
      </c>
      <c r="V313" s="20">
        <v>207.24199999999999</v>
      </c>
      <c r="W313" s="20">
        <v>711.68299999999999</v>
      </c>
      <c r="X313" s="20">
        <v>675.625</v>
      </c>
      <c r="Y313" s="20">
        <v>634.77099999999996</v>
      </c>
      <c r="Z313" s="20">
        <v>9.8999999999999993E+37</v>
      </c>
      <c r="AA313" s="20">
        <v>605.82299999999998</v>
      </c>
      <c r="AB313" s="20">
        <v>599.49699999999996</v>
      </c>
      <c r="AC313" s="20">
        <v>619.07799999999997</v>
      </c>
      <c r="AD313" s="20">
        <v>924.23099999999999</v>
      </c>
      <c r="AE313" s="20">
        <v>879.64200000000005</v>
      </c>
      <c r="AF313" s="20">
        <v>873.62300000000005</v>
      </c>
      <c r="AG313" s="20">
        <v>859.10299999999995</v>
      </c>
      <c r="AH313" s="20">
        <v>767.07600000000002</v>
      </c>
      <c r="AI313" s="20">
        <v>524.29200000000003</v>
      </c>
    </row>
    <row r="314" spans="1:35" x14ac:dyDescent="0.3">
      <c r="A314" s="5">
        <v>313</v>
      </c>
      <c r="B314" s="19">
        <v>28.730166672030464</v>
      </c>
      <c r="C314" s="20">
        <v>410.21861699999999</v>
      </c>
      <c r="D314" s="20">
        <v>403.127138</v>
      </c>
      <c r="E314" s="20">
        <v>719.08303100000001</v>
      </c>
      <c r="F314" s="49">
        <f>IFERROR(SUM(C314:E314),IF(Data!$B$2="",0,"-"))</f>
        <v>1532.4287859999999</v>
      </c>
      <c r="G314" s="50">
        <f>IFERROR(F314-Annex!$B$10,IF(Data!$B$2="",0,"-"))</f>
        <v>226.27078600000004</v>
      </c>
      <c r="H314" s="50">
        <f>IFERROR(-14000*(G314-INDEX(G:G,IFERROR(MATCH($B314-Annex!$B$11/60,$B:$B),2)))/(60*($B314-INDEX($B:$B,IFERROR(MATCH($B314-Annex!$B$11/60,$B:$B),2)))),IF(Data!$B$2="",0,"-"))</f>
        <v>3340.3438556614233</v>
      </c>
      <c r="I314" s="50">
        <f>IFERROR(AVERAGE(INDEX(K:K,IFERROR(MATCH($B314-Annex!$B$4/60,$B:$B),2)):K314),IF(Data!$B$2="",0,"-"))</f>
        <v>115.01252578888668</v>
      </c>
      <c r="J314" s="50">
        <f>IFERROR(AVERAGE(INDEX(L:L,IFERROR(MATCH($B314-Annex!$B$4/60,$B:$B),2)):L314),IF(Data!$B$2="",0,"-"))</f>
        <v>101.1501858938867</v>
      </c>
      <c r="K314" s="50">
        <f>IFERROR((5.670373*10^-8*(M314+273.15)^4+((Annex!$B$5+Annex!$B$6)*(M314-O314)+Annex!$B$7*(M314-INDEX(M:M,IFERROR(MATCH($B314-Annex!$B$9/60,$B:$B),2)))/(60*($B314-INDEX($B:$B,IFERROR(MATCH($B314-Annex!$B$9/60,$B:$B),2)))))/Annex!$B$8)/1000,IF(Data!$B$2="",0,"-"))</f>
        <v>111.13655567176475</v>
      </c>
      <c r="L314" s="50">
        <f>IFERROR((5.670373*10^-8*(N314+273.15)^4+((Annex!$B$5+Annex!$B$6)*(N314-O314)+Annex!$B$7*(N314-INDEX(N:N,IFERROR(MATCH($B314-Annex!$B$9/60,$B:$B),2)))/(60*($B314-INDEX($B:$B,IFERROR(MATCH($B314-Annex!$B$9/60,$B:$B),2)))))/Annex!$B$8)/1000,IF(Data!$B$2="",0,"-"))</f>
        <v>96.690326042415336</v>
      </c>
      <c r="M314" s="20">
        <v>907.90200000000004</v>
      </c>
      <c r="N314" s="20">
        <v>877.20899999999995</v>
      </c>
      <c r="O314" s="20">
        <v>879.58799999999997</v>
      </c>
      <c r="P314" s="50">
        <f>IFERROR(AVERAGE(INDEX(R:R,IFERROR(MATCH($B314-Annex!$B$4/60,$B:$B),2)):R314),IF(Data!$B$2="",0,"-"))</f>
        <v>6.5750112987323179</v>
      </c>
      <c r="Q314" s="50">
        <f>IFERROR(AVERAGE(INDEX(S:S,IFERROR(MATCH($B314-Annex!$B$4/60,$B:$B),2)):S314),IF(Data!$B$2="",0,"-"))</f>
        <v>1.8708070955615685</v>
      </c>
      <c r="R314" s="50">
        <f>IFERROR((5.670373*10^-8*(T314+273.15)^4+((Annex!$B$5+Annex!$B$6)*(T314-V314)+Annex!$B$7*(T314-INDEX(T:T,IFERROR(MATCH($B314-Annex!$B$9/60,$B:$B),2)))/(60*($B314-INDEX($B:$B,IFERROR(MATCH($B314-Annex!$B$9/60,$B:$B),2)))))/Annex!$B$8)/1000,IF(Data!$B$2="",0,"-"))</f>
        <v>8.4229643389926636</v>
      </c>
      <c r="S314" s="50">
        <f>IFERROR((5.670373*10^-8*(U314+273.15)^4+((Annex!$B$5+Annex!$B$6)*(U314-V314)+Annex!$B$7*(U314-INDEX(U:U,IFERROR(MATCH($B314-Annex!$B$9/60,$B:$B),2)))/(60*($B314-INDEX($B:$B,IFERROR(MATCH($B314-Annex!$B$9/60,$B:$B),2)))))/Annex!$B$8)/1000,IF(Data!$B$2="",0,"-"))</f>
        <v>1.859287828159031</v>
      </c>
      <c r="T314" s="20">
        <v>235.58</v>
      </c>
      <c r="U314" s="20">
        <v>199.14400000000001</v>
      </c>
      <c r="V314" s="20">
        <v>201.227</v>
      </c>
      <c r="W314" s="20">
        <v>746.69200000000001</v>
      </c>
      <c r="X314" s="20">
        <v>713.005</v>
      </c>
      <c r="Y314" s="20">
        <v>685.05700000000002</v>
      </c>
      <c r="Z314" s="20">
        <v>9.8999999999999993E+37</v>
      </c>
      <c r="AA314" s="20">
        <v>631.57100000000003</v>
      </c>
      <c r="AB314" s="20">
        <v>610.92100000000005</v>
      </c>
      <c r="AC314" s="20">
        <v>622.98500000000001</v>
      </c>
      <c r="AD314" s="20">
        <v>940.29</v>
      </c>
      <c r="AE314" s="20">
        <v>897.42</v>
      </c>
      <c r="AF314" s="20">
        <v>884.63300000000004</v>
      </c>
      <c r="AG314" s="20">
        <v>865.01300000000003</v>
      </c>
      <c r="AH314" s="20">
        <v>772.11199999999997</v>
      </c>
      <c r="AI314" s="20">
        <v>529.86300000000006</v>
      </c>
    </row>
    <row r="315" spans="1:35" x14ac:dyDescent="0.3">
      <c r="A315" s="5">
        <v>314</v>
      </c>
      <c r="B315" s="19">
        <v>28.814833334181458</v>
      </c>
      <c r="C315" s="20">
        <v>409.39892200000003</v>
      </c>
      <c r="D315" s="20">
        <v>402.98660100000001</v>
      </c>
      <c r="E315" s="20">
        <v>718.10212999999999</v>
      </c>
      <c r="F315" s="49">
        <f>IFERROR(SUM(C315:E315),IF(Data!$B$2="",0,"-"))</f>
        <v>1530.4876530000001</v>
      </c>
      <c r="G315" s="50">
        <f>IFERROR(F315-Annex!$B$10,IF(Data!$B$2="",0,"-"))</f>
        <v>224.32965300000023</v>
      </c>
      <c r="H315" s="50">
        <f>IFERROR(-14000*(G315-INDEX(G:G,IFERROR(MATCH($B315-Annex!$B$11/60,$B:$B),2)))/(60*($B315-INDEX($B:$B,IFERROR(MATCH($B315-Annex!$B$11/60,$B:$B),2)))),IF(Data!$B$2="",0,"-"))</f>
        <v>3551.5768699416071</v>
      </c>
      <c r="I315" s="50">
        <f>IFERROR(AVERAGE(INDEX(K:K,IFERROR(MATCH($B315-Annex!$B$4/60,$B:$B),2)):K315),IF(Data!$B$2="",0,"-"))</f>
        <v>114.1312703238668</v>
      </c>
      <c r="J315" s="50">
        <f>IFERROR(AVERAGE(INDEX(L:L,IFERROR(MATCH($B315-Annex!$B$4/60,$B:$B),2)):L315),IF(Data!$B$2="",0,"-"))</f>
        <v>101.00845618085854</v>
      </c>
      <c r="K315" s="50">
        <f>IFERROR((5.670373*10^-8*(M315+273.15)^4+((Annex!$B$5+Annex!$B$6)*(M315-O315)+Annex!$B$7*(M315-INDEX(M:M,IFERROR(MATCH($B315-Annex!$B$9/60,$B:$B),2)))/(60*($B315-INDEX($B:$B,IFERROR(MATCH($B315-Annex!$B$9/60,$B:$B),2)))))/Annex!$B$8)/1000,IF(Data!$B$2="",0,"-"))</f>
        <v>103.23691218199184</v>
      </c>
      <c r="L315" s="50">
        <f>IFERROR((5.670373*10^-8*(N315+273.15)^4+((Annex!$B$5+Annex!$B$6)*(N315-O315)+Annex!$B$7*(N315-INDEX(N:N,IFERROR(MATCH($B315-Annex!$B$9/60,$B:$B),2)))/(60*($B315-INDEX($B:$B,IFERROR(MATCH($B315-Annex!$B$9/60,$B:$B),2)))))/Annex!$B$8)/1000,IF(Data!$B$2="",0,"-"))</f>
        <v>100.5894681950471</v>
      </c>
      <c r="M315" s="20">
        <v>901.43399999999997</v>
      </c>
      <c r="N315" s="20">
        <v>879.77</v>
      </c>
      <c r="O315" s="20">
        <v>884.02700000000004</v>
      </c>
      <c r="P315" s="50">
        <f>IFERROR(AVERAGE(INDEX(R:R,IFERROR(MATCH($B315-Annex!$B$4/60,$B:$B),2)):R315),IF(Data!$B$2="",0,"-"))</f>
        <v>7.1722864605273946</v>
      </c>
      <c r="Q315" s="50">
        <f>IFERROR(AVERAGE(INDEX(S:S,IFERROR(MATCH($B315-Annex!$B$4/60,$B:$B),2)):S315),IF(Data!$B$2="",0,"-"))</f>
        <v>1.8068644497806103</v>
      </c>
      <c r="R315" s="50">
        <f>IFERROR((5.670373*10^-8*(T315+273.15)^4+((Annex!$B$5+Annex!$B$6)*(T315-V315)+Annex!$B$7*(T315-INDEX(T:T,IFERROR(MATCH($B315-Annex!$B$9/60,$B:$B),2)))/(60*($B315-INDEX($B:$B,IFERROR(MATCH($B315-Annex!$B$9/60,$B:$B),2)))))/Annex!$B$8)/1000,IF(Data!$B$2="",0,"-"))</f>
        <v>8.8763856336018474</v>
      </c>
      <c r="S315" s="50">
        <f>IFERROR((5.670373*10^-8*(U315+273.15)^4+((Annex!$B$5+Annex!$B$6)*(U315-V315)+Annex!$B$7*(U315-INDEX(U:U,IFERROR(MATCH($B315-Annex!$B$9/60,$B:$B),2)))/(60*($B315-INDEX($B:$B,IFERROR(MATCH($B315-Annex!$B$9/60,$B:$B),2)))))/Annex!$B$8)/1000,IF(Data!$B$2="",0,"-"))</f>
        <v>1.694565636376145</v>
      </c>
      <c r="T315" s="20">
        <v>238.297</v>
      </c>
      <c r="U315" s="20">
        <v>198.09399999999999</v>
      </c>
      <c r="V315" s="20">
        <v>198.499</v>
      </c>
      <c r="W315" s="20">
        <v>760.67499999999995</v>
      </c>
      <c r="X315" s="20">
        <v>741.52300000000002</v>
      </c>
      <c r="Y315" s="20">
        <v>706.75</v>
      </c>
      <c r="Z315" s="20">
        <v>9.8999999999999993E+37</v>
      </c>
      <c r="AA315" s="20">
        <v>637.81500000000005</v>
      </c>
      <c r="AB315" s="20">
        <v>599.54899999999998</v>
      </c>
      <c r="AC315" s="20">
        <v>624.68700000000001</v>
      </c>
      <c r="AD315" s="20">
        <v>949.54499999999996</v>
      </c>
      <c r="AE315" s="20">
        <v>919.72699999999998</v>
      </c>
      <c r="AF315" s="20">
        <v>891.16600000000005</v>
      </c>
      <c r="AG315" s="20">
        <v>868.84799999999996</v>
      </c>
      <c r="AH315" s="20">
        <v>775.29100000000005</v>
      </c>
      <c r="AI315" s="20">
        <v>536.10500000000002</v>
      </c>
    </row>
    <row r="316" spans="1:35" x14ac:dyDescent="0.3">
      <c r="A316" s="5">
        <v>315</v>
      </c>
      <c r="B316" s="19">
        <v>28.898166666040197</v>
      </c>
      <c r="C316" s="20">
        <v>409.52923199999998</v>
      </c>
      <c r="D316" s="20">
        <v>402.35799700000001</v>
      </c>
      <c r="E316" s="20">
        <v>717.48075200000005</v>
      </c>
      <c r="F316" s="49">
        <f>IFERROR(SUM(C316:E316),IF(Data!$B$2="",0,"-"))</f>
        <v>1529.3679809999999</v>
      </c>
      <c r="G316" s="50">
        <f>IFERROR(F316-Annex!$B$10,IF(Data!$B$2="",0,"-"))</f>
        <v>223.20998099999997</v>
      </c>
      <c r="H316" s="50">
        <f>IFERROR(-14000*(G316-INDEX(G:G,IFERROR(MATCH($B316-Annex!$B$11/60,$B:$B),2)))/(60*($B316-INDEX($B:$B,IFERROR(MATCH($B316-Annex!$B$11/60,$B:$B),2)))),IF(Data!$B$2="",0,"-"))</f>
        <v>3525.3818528992892</v>
      </c>
      <c r="I316" s="50">
        <f>IFERROR(AVERAGE(INDEX(K:K,IFERROR(MATCH($B316-Annex!$B$4/60,$B:$B),2)):K316),IF(Data!$B$2="",0,"-"))</f>
        <v>111.56949441052248</v>
      </c>
      <c r="J316" s="50">
        <f>IFERROR(AVERAGE(INDEX(L:L,IFERROR(MATCH($B316-Annex!$B$4/60,$B:$B),2)):L316),IF(Data!$B$2="",0,"-"))</f>
        <v>101.25456238786863</v>
      </c>
      <c r="K316" s="50">
        <f>IFERROR((5.670373*10^-8*(M316+273.15)^4+((Annex!$B$5+Annex!$B$6)*(M316-O316)+Annex!$B$7*(M316-INDEX(M:M,IFERROR(MATCH($B316-Annex!$B$9/60,$B:$B),2)))/(60*($B316-INDEX($B:$B,IFERROR(MATCH($B316-Annex!$B$9/60,$B:$B),2)))))/Annex!$B$8)/1000,IF(Data!$B$2="",0,"-"))</f>
        <v>95.693311659064051</v>
      </c>
      <c r="L316" s="50">
        <f>IFERROR((5.670373*10^-8*(N316+273.15)^4+((Annex!$B$5+Annex!$B$6)*(N316-O316)+Annex!$B$7*(N316-INDEX(N:N,IFERROR(MATCH($B316-Annex!$B$9/60,$B:$B),2)))/(60*($B316-INDEX($B:$B,IFERROR(MATCH($B316-Annex!$B$9/60,$B:$B),2)))))/Annex!$B$8)/1000,IF(Data!$B$2="",0,"-"))</f>
        <v>105.19655872767284</v>
      </c>
      <c r="M316" s="20">
        <v>891.24</v>
      </c>
      <c r="N316" s="20">
        <v>884.28399999999999</v>
      </c>
      <c r="O316" s="20">
        <v>888.78</v>
      </c>
      <c r="P316" s="50">
        <f>IFERROR(AVERAGE(INDEX(R:R,IFERROR(MATCH($B316-Annex!$B$4/60,$B:$B),2)):R316),IF(Data!$B$2="",0,"-"))</f>
        <v>7.8377404903947561</v>
      </c>
      <c r="Q316" s="50">
        <f>IFERROR(AVERAGE(INDEX(S:S,IFERROR(MATCH($B316-Annex!$B$4/60,$B:$B),2)):S316),IF(Data!$B$2="",0,"-"))</f>
        <v>1.8410991783993929</v>
      </c>
      <c r="R316" s="50">
        <f>IFERROR((5.670373*10^-8*(T316+273.15)^4+((Annex!$B$5+Annex!$B$6)*(T316-V316)+Annex!$B$7*(T316-INDEX(T:T,IFERROR(MATCH($B316-Annex!$B$9/60,$B:$B),2)))/(60*($B316-INDEX($B:$B,IFERROR(MATCH($B316-Annex!$B$9/60,$B:$B),2)))))/Annex!$B$8)/1000,IF(Data!$B$2="",0,"-"))</f>
        <v>9.539052149663382</v>
      </c>
      <c r="S316" s="50">
        <f>IFERROR((5.670373*10^-8*(U316+273.15)^4+((Annex!$B$5+Annex!$B$6)*(U316-V316)+Annex!$B$7*(U316-INDEX(U:U,IFERROR(MATCH($B316-Annex!$B$9/60,$B:$B),2)))/(60*($B316-INDEX($B:$B,IFERROR(MATCH($B316-Annex!$B$9/60,$B:$B),2)))))/Annex!$B$8)/1000,IF(Data!$B$2="",0,"-"))</f>
        <v>1.8611313735364592</v>
      </c>
      <c r="T316" s="20">
        <v>240.97800000000001</v>
      </c>
      <c r="U316" s="20">
        <v>196.85900000000001</v>
      </c>
      <c r="V316" s="20">
        <v>191.809</v>
      </c>
      <c r="W316" s="20">
        <v>744.04499999999996</v>
      </c>
      <c r="X316" s="20">
        <v>728.96</v>
      </c>
      <c r="Y316" s="20">
        <v>704.19500000000005</v>
      </c>
      <c r="Z316" s="20">
        <v>9.8999999999999993E+37</v>
      </c>
      <c r="AA316" s="20">
        <v>641.34900000000005</v>
      </c>
      <c r="AB316" s="20">
        <v>601.50599999999997</v>
      </c>
      <c r="AC316" s="20">
        <v>618.03599999999994</v>
      </c>
      <c r="AD316" s="20">
        <v>955.10699999999997</v>
      </c>
      <c r="AE316" s="20">
        <v>932.22</v>
      </c>
      <c r="AF316" s="20">
        <v>914.12800000000004</v>
      </c>
      <c r="AG316" s="20">
        <v>869.12199999999996</v>
      </c>
      <c r="AH316" s="20">
        <v>778.04399999999998</v>
      </c>
      <c r="AI316" s="20">
        <v>540.72299999999996</v>
      </c>
    </row>
    <row r="317" spans="1:35" x14ac:dyDescent="0.3">
      <c r="A317" s="5">
        <v>316</v>
      </c>
      <c r="B317" s="19">
        <v>28.995500007877126</v>
      </c>
      <c r="C317" s="20">
        <v>408.885244</v>
      </c>
      <c r="D317" s="20">
        <v>402.01382000000001</v>
      </c>
      <c r="E317" s="20">
        <v>717.11533899999995</v>
      </c>
      <c r="F317" s="49">
        <f>IFERROR(SUM(C317:E317),IF(Data!$B$2="",0,"-"))</f>
        <v>1528.0144029999999</v>
      </c>
      <c r="G317" s="50">
        <f>IFERROR(F317-Annex!$B$10,IF(Data!$B$2="",0,"-"))</f>
        <v>221.856403</v>
      </c>
      <c r="H317" s="50">
        <f>IFERROR(-14000*(G317-INDEX(G:G,IFERROR(MATCH($B317-Annex!$B$11/60,$B:$B),2)))/(60*($B317-INDEX($B:$B,IFERROR(MATCH($B317-Annex!$B$11/60,$B:$B),2)))),IF(Data!$B$2="",0,"-"))</f>
        <v>3549.7846225701005</v>
      </c>
      <c r="I317" s="50">
        <f>IFERROR(AVERAGE(INDEX(K:K,IFERROR(MATCH($B317-Annex!$B$4/60,$B:$B),2)):K317),IF(Data!$B$2="",0,"-"))</f>
        <v>107.49542351810258</v>
      </c>
      <c r="J317" s="50">
        <f>IFERROR(AVERAGE(INDEX(L:L,IFERROR(MATCH($B317-Annex!$B$4/60,$B:$B),2)):L317),IF(Data!$B$2="",0,"-"))</f>
        <v>101.72278154650643</v>
      </c>
      <c r="K317" s="50">
        <f>IFERROR((5.670373*10^-8*(M317+273.15)^4+((Annex!$B$5+Annex!$B$6)*(M317-O317)+Annex!$B$7*(M317-INDEX(M:M,IFERROR(MATCH($B317-Annex!$B$9/60,$B:$B),2)))/(60*($B317-INDEX($B:$B,IFERROR(MATCH($B317-Annex!$B$9/60,$B:$B),2)))))/Annex!$B$8)/1000,IF(Data!$B$2="",0,"-"))</f>
        <v>89.066067100844791</v>
      </c>
      <c r="L317" s="50">
        <f>IFERROR((5.670373*10^-8*(N317+273.15)^4+((Annex!$B$5+Annex!$B$6)*(N317-O317)+Annex!$B$7*(N317-INDEX(N:N,IFERROR(MATCH($B317-Annex!$B$9/60,$B:$B),2)))/(60*($B317-INDEX($B:$B,IFERROR(MATCH($B317-Annex!$B$9/60,$B:$B),2)))))/Annex!$B$8)/1000,IF(Data!$B$2="",0,"-"))</f>
        <v>108.56985533805853</v>
      </c>
      <c r="M317" s="20">
        <v>879.88</v>
      </c>
      <c r="N317" s="20">
        <v>889.97299999999996</v>
      </c>
      <c r="O317" s="20">
        <v>892.67100000000005</v>
      </c>
      <c r="P317" s="50">
        <f>IFERROR(AVERAGE(INDEX(R:R,IFERROR(MATCH($B317-Annex!$B$4/60,$B:$B),2)):R317),IF(Data!$B$2="",0,"-"))</f>
        <v>8.4893980340378743</v>
      </c>
      <c r="Q317" s="50">
        <f>IFERROR(AVERAGE(INDEX(S:S,IFERROR(MATCH($B317-Annex!$B$4/60,$B:$B),2)):S317),IF(Data!$B$2="",0,"-"))</f>
        <v>1.8775330482095849</v>
      </c>
      <c r="R317" s="50">
        <f>IFERROR((5.670373*10^-8*(T317+273.15)^4+((Annex!$B$5+Annex!$B$6)*(T317-V317)+Annex!$B$7*(T317-INDEX(T:T,IFERROR(MATCH($B317-Annex!$B$9/60,$B:$B),2)))/(60*($B317-INDEX($B:$B,IFERROR(MATCH($B317-Annex!$B$9/60,$B:$B),2)))))/Annex!$B$8)/1000,IF(Data!$B$2="",0,"-"))</f>
        <v>10.031224741534535</v>
      </c>
      <c r="S317" s="50">
        <f>IFERROR((5.670373*10^-8*(U317+273.15)^4+((Annex!$B$5+Annex!$B$6)*(U317-V317)+Annex!$B$7*(U317-INDEX(U:U,IFERROR(MATCH($B317-Annex!$B$9/60,$B:$B),2)))/(60*($B317-INDEX($B:$B,IFERROR(MATCH($B317-Annex!$B$9/60,$B:$B),2)))))/Annex!$B$8)/1000,IF(Data!$B$2="",0,"-"))</f>
        <v>1.7173343766194813</v>
      </c>
      <c r="T317" s="20">
        <v>243.91800000000001</v>
      </c>
      <c r="U317" s="20">
        <v>194.97900000000001</v>
      </c>
      <c r="V317" s="20">
        <v>186.04</v>
      </c>
      <c r="W317" s="20">
        <v>762.31299999999999</v>
      </c>
      <c r="X317" s="20">
        <v>747.11800000000005</v>
      </c>
      <c r="Y317" s="20">
        <v>738.70100000000002</v>
      </c>
      <c r="Z317" s="20">
        <v>9.8999999999999993E+37</v>
      </c>
      <c r="AA317" s="20">
        <v>653.27099999999996</v>
      </c>
      <c r="AB317" s="20">
        <v>608.28599999999994</v>
      </c>
      <c r="AC317" s="20">
        <v>617.86199999999997</v>
      </c>
      <c r="AD317" s="20">
        <v>964.85</v>
      </c>
      <c r="AE317" s="20">
        <v>944.86500000000001</v>
      </c>
      <c r="AF317" s="20">
        <v>925.64</v>
      </c>
      <c r="AG317" s="20">
        <v>866.399</v>
      </c>
      <c r="AH317" s="20">
        <v>779.58399999999995</v>
      </c>
      <c r="AI317" s="20">
        <v>547.74</v>
      </c>
    </row>
    <row r="318" spans="1:35" x14ac:dyDescent="0.3">
      <c r="A318" s="5">
        <v>317</v>
      </c>
      <c r="B318" s="19">
        <v>29.088833337882534</v>
      </c>
      <c r="C318" s="20">
        <v>408.24125700000002</v>
      </c>
      <c r="D318" s="20">
        <v>401.73948799999999</v>
      </c>
      <c r="E318" s="20">
        <v>716.12602000000004</v>
      </c>
      <c r="F318" s="49">
        <f>IFERROR(SUM(C318:E318),IF(Data!$B$2="",0,"-"))</f>
        <v>1526.106765</v>
      </c>
      <c r="G318" s="50">
        <f>IFERROR(F318-Annex!$B$10,IF(Data!$B$2="",0,"-"))</f>
        <v>219.94876500000009</v>
      </c>
      <c r="H318" s="50">
        <f>IFERROR(-14000*(G318-INDEX(G:G,IFERROR(MATCH($B318-Annex!$B$11/60,$B:$B),2)))/(60*($B318-INDEX($B:$B,IFERROR(MATCH($B318-Annex!$B$11/60,$B:$B),2)))),IF(Data!$B$2="",0,"-"))</f>
        <v>3726.8972894502754</v>
      </c>
      <c r="I318" s="50">
        <f>IFERROR(AVERAGE(INDEX(K:K,IFERROR(MATCH($B318-Annex!$B$4/60,$B:$B),2)):K318),IF(Data!$B$2="",0,"-"))</f>
        <v>102.83316869242149</v>
      </c>
      <c r="J318" s="50">
        <f>IFERROR(AVERAGE(INDEX(L:L,IFERROR(MATCH($B318-Annex!$B$4/60,$B:$B),2)):L318),IF(Data!$B$2="",0,"-"))</f>
        <v>102.53538708253474</v>
      </c>
      <c r="K318" s="50">
        <f>IFERROR((5.670373*10^-8*(M318+273.15)^4+((Annex!$B$5+Annex!$B$6)*(M318-O318)+Annex!$B$7*(M318-INDEX(M:M,IFERROR(MATCH($B318-Annex!$B$9/60,$B:$B),2)))/(60*($B318-INDEX($B:$B,IFERROR(MATCH($B318-Annex!$B$9/60,$B:$B),2)))))/Annex!$B$8)/1000,IF(Data!$B$2="",0,"-"))</f>
        <v>87.68684787659214</v>
      </c>
      <c r="L318" s="50">
        <f>IFERROR((5.670373*10^-8*(N318+273.15)^4+((Annex!$B$5+Annex!$B$6)*(N318-O318)+Annex!$B$7*(N318-INDEX(N:N,IFERROR(MATCH($B318-Annex!$B$9/60,$B:$B),2)))/(60*($B318-INDEX($B:$B,IFERROR(MATCH($B318-Annex!$B$9/60,$B:$B),2)))))/Annex!$B$8)/1000,IF(Data!$B$2="",0,"-"))</f>
        <v>110.06315571342307</v>
      </c>
      <c r="M318" s="20">
        <v>872.34199999999998</v>
      </c>
      <c r="N318" s="20">
        <v>894.49199999999996</v>
      </c>
      <c r="O318" s="20">
        <v>894.91600000000005</v>
      </c>
      <c r="P318" s="50">
        <f>IFERROR(AVERAGE(INDEX(R:R,IFERROR(MATCH($B318-Annex!$B$4/60,$B:$B),2)):R318),IF(Data!$B$2="",0,"-"))</f>
        <v>9.0045253953492175</v>
      </c>
      <c r="Q318" s="50">
        <f>IFERROR(AVERAGE(INDEX(S:S,IFERROR(MATCH($B318-Annex!$B$4/60,$B:$B),2)):S318),IF(Data!$B$2="",0,"-"))</f>
        <v>1.8274102807488715</v>
      </c>
      <c r="R318" s="50">
        <f>IFERROR((5.670373*10^-8*(T318+273.15)^4+((Annex!$B$5+Annex!$B$6)*(T318-V318)+Annex!$B$7*(T318-INDEX(T:T,IFERROR(MATCH($B318-Annex!$B$9/60,$B:$B),2)))/(60*($B318-INDEX($B:$B,IFERROR(MATCH($B318-Annex!$B$9/60,$B:$B),2)))))/Annex!$B$8)/1000,IF(Data!$B$2="",0,"-"))</f>
        <v>10.501034018576844</v>
      </c>
      <c r="S318" s="50">
        <f>IFERROR((5.670373*10^-8*(U318+273.15)^4+((Annex!$B$5+Annex!$B$6)*(U318-V318)+Annex!$B$7*(U318-INDEX(U:U,IFERROR(MATCH($B318-Annex!$B$9/60,$B:$B),2)))/(60*($B318-INDEX($B:$B,IFERROR(MATCH($B318-Annex!$B$9/60,$B:$B),2)))))/Annex!$B$8)/1000,IF(Data!$B$2="",0,"-"))</f>
        <v>1.64743761452368</v>
      </c>
      <c r="T318" s="20">
        <v>246.85599999999999</v>
      </c>
      <c r="U318" s="20">
        <v>193.21</v>
      </c>
      <c r="V318" s="20">
        <v>181.83600000000001</v>
      </c>
      <c r="W318" s="20">
        <v>741.68299999999999</v>
      </c>
      <c r="X318" s="20">
        <v>724.96100000000001</v>
      </c>
      <c r="Y318" s="20">
        <v>702.803</v>
      </c>
      <c r="Z318" s="20">
        <v>9.8999999999999993E+37</v>
      </c>
      <c r="AA318" s="20">
        <v>651.05499999999995</v>
      </c>
      <c r="AB318" s="20">
        <v>621.61300000000006</v>
      </c>
      <c r="AC318" s="20">
        <v>623.85299999999995</v>
      </c>
      <c r="AD318" s="20">
        <v>971.14200000000005</v>
      </c>
      <c r="AE318" s="20">
        <v>935.97500000000002</v>
      </c>
      <c r="AF318" s="20">
        <v>925.99199999999996</v>
      </c>
      <c r="AG318" s="20">
        <v>861.09100000000001</v>
      </c>
      <c r="AH318" s="20">
        <v>781.01700000000005</v>
      </c>
      <c r="AI318" s="20">
        <v>554.72400000000005</v>
      </c>
    </row>
    <row r="319" spans="1:35" x14ac:dyDescent="0.3">
      <c r="A319" s="5">
        <v>318</v>
      </c>
      <c r="B319" s="19">
        <v>29.182666669366881</v>
      </c>
      <c r="C319" s="20">
        <v>407.41568000000001</v>
      </c>
      <c r="D319" s="20">
        <v>401.477777</v>
      </c>
      <c r="E319" s="20">
        <v>716.11760200000003</v>
      </c>
      <c r="F319" s="49">
        <f>IFERROR(SUM(C319:E319),IF(Data!$B$2="",0,"-"))</f>
        <v>1525.0110589999999</v>
      </c>
      <c r="G319" s="50">
        <f>IFERROR(F319-Annex!$B$10,IF(Data!$B$2="",0,"-"))</f>
        <v>218.85305900000003</v>
      </c>
      <c r="H319" s="50">
        <f>IFERROR(-14000*(G319-INDEX(G:G,IFERROR(MATCH($B319-Annex!$B$11/60,$B:$B),2)))/(60*($B319-INDEX($B:$B,IFERROR(MATCH($B319-Annex!$B$11/60,$B:$B),2)))),IF(Data!$B$2="",0,"-"))</f>
        <v>3633.558938363778</v>
      </c>
      <c r="I319" s="50">
        <f>IFERROR(AVERAGE(INDEX(K:K,IFERROR(MATCH($B319-Annex!$B$4/60,$B:$B),2)):K319),IF(Data!$B$2="",0,"-"))</f>
        <v>99.140353210588017</v>
      </c>
      <c r="J319" s="50">
        <f>IFERROR(AVERAGE(INDEX(L:L,IFERROR(MATCH($B319-Annex!$B$4/60,$B:$B),2)):L319),IF(Data!$B$2="",0,"-"))</f>
        <v>104.21165735113614</v>
      </c>
      <c r="K319" s="50">
        <f>IFERROR((5.670373*10^-8*(M319+273.15)^4+((Annex!$B$5+Annex!$B$6)*(M319-O319)+Annex!$B$7*(M319-INDEX(M:M,IFERROR(MATCH($B319-Annex!$B$9/60,$B:$B),2)))/(60*($B319-INDEX($B:$B,IFERROR(MATCH($B319-Annex!$B$9/60,$B:$B),2)))))/Annex!$B$8)/1000,IF(Data!$B$2="",0,"-"))</f>
        <v>91.129092659580223</v>
      </c>
      <c r="L319" s="50">
        <f>IFERROR((5.670373*10^-8*(N319+273.15)^4+((Annex!$B$5+Annex!$B$6)*(N319-O319)+Annex!$B$7*(N319-INDEX(N:N,IFERROR(MATCH($B319-Annex!$B$9/60,$B:$B),2)))/(60*($B319-INDEX($B:$B,IFERROR(MATCH($B319-Annex!$B$9/60,$B:$B),2)))))/Annex!$B$8)/1000,IF(Data!$B$2="",0,"-"))</f>
        <v>111.87533169228891</v>
      </c>
      <c r="M319" s="20">
        <v>870.54899999999998</v>
      </c>
      <c r="N319" s="20">
        <v>899.61099999999999</v>
      </c>
      <c r="O319" s="20">
        <v>897.71500000000003</v>
      </c>
      <c r="P319" s="50">
        <f>IFERROR(AVERAGE(INDEX(R:R,IFERROR(MATCH($B319-Annex!$B$4/60,$B:$B),2)):R319),IF(Data!$B$2="",0,"-"))</f>
        <v>9.4830336935882293</v>
      </c>
      <c r="Q319" s="50">
        <f>IFERROR(AVERAGE(INDEX(S:S,IFERROR(MATCH($B319-Annex!$B$4/60,$B:$B),2)):S319),IF(Data!$B$2="",0,"-"))</f>
        <v>1.8010094714257245</v>
      </c>
      <c r="R319" s="50">
        <f>IFERROR((5.670373*10^-8*(T319+273.15)^4+((Annex!$B$5+Annex!$B$6)*(T319-V319)+Annex!$B$7*(T319-INDEX(T:T,IFERROR(MATCH($B319-Annex!$B$9/60,$B:$B),2)))/(60*($B319-INDEX($B:$B,IFERROR(MATCH($B319-Annex!$B$9/60,$B:$B),2)))))/Annex!$B$8)/1000,IF(Data!$B$2="",0,"-"))</f>
        <v>11.036827818671352</v>
      </c>
      <c r="S319" s="50">
        <f>IFERROR((5.670373*10^-8*(U319+273.15)^4+((Annex!$B$5+Annex!$B$6)*(U319-V319)+Annex!$B$7*(U319-INDEX(U:U,IFERROR(MATCH($B319-Annex!$B$9/60,$B:$B),2)))/(60*($B319-INDEX($B:$B,IFERROR(MATCH($B319-Annex!$B$9/60,$B:$B),2)))))/Annex!$B$8)/1000,IF(Data!$B$2="",0,"-"))</f>
        <v>1.8547266597074055</v>
      </c>
      <c r="T319" s="20">
        <v>249.72200000000001</v>
      </c>
      <c r="U319" s="20">
        <v>191.55099999999999</v>
      </c>
      <c r="V319" s="20">
        <v>177.09700000000001</v>
      </c>
      <c r="W319" s="20">
        <v>680.39200000000005</v>
      </c>
      <c r="X319" s="20">
        <v>676.39499999999998</v>
      </c>
      <c r="Y319" s="20">
        <v>646.12400000000002</v>
      </c>
      <c r="Z319" s="20">
        <v>9.8999999999999993E+37</v>
      </c>
      <c r="AA319" s="20">
        <v>586.16399999999999</v>
      </c>
      <c r="AB319" s="20">
        <v>569.02099999999996</v>
      </c>
      <c r="AC319" s="20">
        <v>613.54</v>
      </c>
      <c r="AD319" s="20">
        <v>937.81600000000003</v>
      </c>
      <c r="AE319" s="20">
        <v>911.72699999999998</v>
      </c>
      <c r="AF319" s="20">
        <v>914.51599999999996</v>
      </c>
      <c r="AG319" s="20">
        <v>850.59799999999996</v>
      </c>
      <c r="AH319" s="20">
        <v>777.50699999999995</v>
      </c>
      <c r="AI319" s="20">
        <v>553.06399999999996</v>
      </c>
    </row>
    <row r="320" spans="1:35" x14ac:dyDescent="0.3">
      <c r="A320" s="5">
        <v>319</v>
      </c>
      <c r="B320" s="19">
        <v>29.276500000851229</v>
      </c>
      <c r="C320" s="20">
        <v>407.69646999999998</v>
      </c>
      <c r="D320" s="20">
        <v>402.23429700000003</v>
      </c>
      <c r="E320" s="20">
        <v>716.87705700000004</v>
      </c>
      <c r="F320" s="49">
        <f>IFERROR(SUM(C320:E320),IF(Data!$B$2="",0,"-"))</f>
        <v>1526.807824</v>
      </c>
      <c r="G320" s="50">
        <f>IFERROR(F320-Annex!$B$10,IF(Data!$B$2="",0,"-"))</f>
        <v>220.64982400000008</v>
      </c>
      <c r="H320" s="50">
        <f>IFERROR(-14000*(G320-INDEX(G:G,IFERROR(MATCH($B320-Annex!$B$11/60,$B:$B),2)))/(60*($B320-INDEX($B:$B,IFERROR(MATCH($B320-Annex!$B$11/60,$B:$B),2)))),IF(Data!$B$2="",0,"-"))</f>
        <v>2886.2375710294782</v>
      </c>
      <c r="I320" s="50">
        <f>IFERROR(AVERAGE(INDEX(K:K,IFERROR(MATCH($B320-Annex!$B$4/60,$B:$B),2)):K320),IF(Data!$B$2="",0,"-"))</f>
        <v>95.685059971773441</v>
      </c>
      <c r="J320" s="50">
        <f>IFERROR(AVERAGE(INDEX(L:L,IFERROR(MATCH($B320-Annex!$B$4/60,$B:$B),2)):L320),IF(Data!$B$2="",0,"-"))</f>
        <v>105.50573298800599</v>
      </c>
      <c r="K320" s="50">
        <f>IFERROR((5.670373*10^-8*(M320+273.15)^4+((Annex!$B$5+Annex!$B$6)*(M320-O320)+Annex!$B$7*(M320-INDEX(M:M,IFERROR(MATCH($B320-Annex!$B$9/60,$B:$B),2)))/(60*($B320-INDEX($B:$B,IFERROR(MATCH($B320-Annex!$B$9/60,$B:$B),2)))))/Annex!$B$8)/1000,IF(Data!$B$2="",0,"-"))</f>
        <v>91.846632652576318</v>
      </c>
      <c r="L320" s="50">
        <f>IFERROR((5.670373*10^-8*(N320+273.15)^4+((Annex!$B$5+Annex!$B$6)*(N320-O320)+Annex!$B$7*(N320-INDEX(N:N,IFERROR(MATCH($B320-Annex!$B$9/60,$B:$B),2)))/(60*($B320-INDEX($B:$B,IFERROR(MATCH($B320-Annex!$B$9/60,$B:$B),2)))))/Annex!$B$8)/1000,IF(Data!$B$2="",0,"-"))</f>
        <v>105.55543520713613</v>
      </c>
      <c r="M320" s="20">
        <v>866.28899999999999</v>
      </c>
      <c r="N320" s="20">
        <v>893.90300000000002</v>
      </c>
      <c r="O320" s="20">
        <v>882.52200000000005</v>
      </c>
      <c r="P320" s="50">
        <f>IFERROR(AVERAGE(INDEX(R:R,IFERROR(MATCH($B320-Annex!$B$4/60,$B:$B),2)):R320),IF(Data!$B$2="",0,"-"))</f>
        <v>9.9684636042624497</v>
      </c>
      <c r="Q320" s="50">
        <f>IFERROR(AVERAGE(INDEX(S:S,IFERROR(MATCH($B320-Annex!$B$4/60,$B:$B),2)):S320),IF(Data!$B$2="",0,"-"))</f>
        <v>1.1964657882459784</v>
      </c>
      <c r="R320" s="50">
        <f>IFERROR((5.670373*10^-8*(T320+273.15)^4+((Annex!$B$5+Annex!$B$6)*(T320-V320)+Annex!$B$7*(T320-INDEX(T:T,IFERROR(MATCH($B320-Annex!$B$9/60,$B:$B),2)))/(60*($B320-INDEX($B:$B,IFERROR(MATCH($B320-Annex!$B$9/60,$B:$B),2)))))/Annex!$B$8)/1000,IF(Data!$B$2="",0,"-"))</f>
        <v>11.371756528796515</v>
      </c>
      <c r="S320" s="50">
        <f>IFERROR((5.670373*10^-8*(U320+273.15)^4+((Annex!$B$5+Annex!$B$6)*(U320-V320)+Annex!$B$7*(U320-INDEX(U:U,IFERROR(MATCH($B320-Annex!$B$9/60,$B:$B),2)))/(60*($B320-INDEX($B:$B,IFERROR(MATCH($B320-Annex!$B$9/60,$B:$B),2)))))/Annex!$B$8)/1000,IF(Data!$B$2="",0,"-"))</f>
        <v>-2.259222971200356</v>
      </c>
      <c r="T320" s="20">
        <v>250.33799999999999</v>
      </c>
      <c r="U320" s="20">
        <v>179.95500000000001</v>
      </c>
      <c r="V320" s="20">
        <v>152.739</v>
      </c>
      <c r="W320" s="20">
        <v>94.49</v>
      </c>
      <c r="X320" s="20">
        <v>276.89400000000001</v>
      </c>
      <c r="Y320" s="20">
        <v>346.84399999999999</v>
      </c>
      <c r="Z320" s="20">
        <v>9.8999999999999993E+37</v>
      </c>
      <c r="AA320" s="20">
        <v>392.34699999999998</v>
      </c>
      <c r="AB320" s="20">
        <v>422.48099999999999</v>
      </c>
      <c r="AC320" s="20">
        <v>475.76100000000002</v>
      </c>
      <c r="AD320" s="20">
        <v>762.54499999999996</v>
      </c>
      <c r="AE320" s="20">
        <v>766.41499999999996</v>
      </c>
      <c r="AF320" s="20">
        <v>746.745</v>
      </c>
      <c r="AG320" s="20">
        <v>650.68899999999996</v>
      </c>
      <c r="AH320" s="20">
        <v>483.58699999999999</v>
      </c>
      <c r="AI320" s="20">
        <v>112.30500000000001</v>
      </c>
    </row>
    <row r="321" spans="1:35" x14ac:dyDescent="0.3">
      <c r="A321" s="5">
        <v>320</v>
      </c>
      <c r="B321" s="19">
        <v>29.365500002168119</v>
      </c>
      <c r="C321" s="20">
        <v>408.84152599999999</v>
      </c>
      <c r="D321" s="20">
        <v>402.48758500000002</v>
      </c>
      <c r="E321" s="20">
        <v>717.64999599999999</v>
      </c>
      <c r="F321" s="49">
        <f>IFERROR(SUM(C321:E321),IF(Data!$B$2="",0,"-"))</f>
        <v>1528.9791070000001</v>
      </c>
      <c r="G321" s="50">
        <f>IFERROR(F321-Annex!$B$10,IF(Data!$B$2="",0,"-"))</f>
        <v>222.82110700000021</v>
      </c>
      <c r="H321" s="50">
        <f>IFERROR(-14000*(G321-INDEX(G:G,IFERROR(MATCH($B321-Annex!$B$11/60,$B:$B),2)))/(60*($B321-INDEX($B:$B,IFERROR(MATCH($B321-Annex!$B$11/60,$B:$B),2)))),IF(Data!$B$2="",0,"-"))</f>
        <v>2110.5465304272661</v>
      </c>
      <c r="I321" s="50">
        <f>IFERROR(AVERAGE(INDEX(K:K,IFERROR(MATCH($B321-Annex!$B$4/60,$B:$B),2)):K321),IF(Data!$B$2="",0,"-"))</f>
        <v>91.350352383370819</v>
      </c>
      <c r="J321" s="50">
        <f>IFERROR(AVERAGE(INDEX(L:L,IFERROR(MATCH($B321-Annex!$B$4/60,$B:$B),2)):L321),IF(Data!$B$2="",0,"-"))</f>
        <v>103.99381235821626</v>
      </c>
      <c r="K321" s="50">
        <f>IFERROR((5.670373*10^-8*(M321+273.15)^4+((Annex!$B$5+Annex!$B$6)*(M321-O321)+Annex!$B$7*(M321-INDEX(M:M,IFERROR(MATCH($B321-Annex!$B$9/60,$B:$B),2)))/(60*($B321-INDEX($B:$B,IFERROR(MATCH($B321-Annex!$B$9/60,$B:$B),2)))))/Annex!$B$8)/1000,IF(Data!$B$2="",0,"-"))</f>
        <v>80.793602552946339</v>
      </c>
      <c r="L321" s="50">
        <f>IFERROR((5.670373*10^-8*(N321+273.15)^4+((Annex!$B$5+Annex!$B$6)*(N321-O321)+Annex!$B$7*(N321-INDEX(N:N,IFERROR(MATCH($B321-Annex!$B$9/60,$B:$B),2)))/(60*($B321-INDEX($B:$B,IFERROR(MATCH($B321-Annex!$B$9/60,$B:$B),2)))))/Annex!$B$8)/1000,IF(Data!$B$2="",0,"-"))</f>
        <v>86.106881633887269</v>
      </c>
      <c r="M321" s="20">
        <v>850.05200000000002</v>
      </c>
      <c r="N321" s="20">
        <v>872.25099999999998</v>
      </c>
      <c r="O321" s="20">
        <v>843.76099999999997</v>
      </c>
      <c r="P321" s="50">
        <f>IFERROR(AVERAGE(INDEX(R:R,IFERROR(MATCH($B321-Annex!$B$4/60,$B:$B),2)):R321),IF(Data!$B$2="",0,"-"))</f>
        <v>10.108997950247957</v>
      </c>
      <c r="Q321" s="50">
        <f>IFERROR(AVERAGE(INDEX(S:S,IFERROR(MATCH($B321-Annex!$B$4/60,$B:$B),2)):S321),IF(Data!$B$2="",0,"-"))</f>
        <v>0.56890992641831517</v>
      </c>
      <c r="R321" s="50">
        <f>IFERROR((5.670373*10^-8*(T321+273.15)^4+((Annex!$B$5+Annex!$B$6)*(T321-V321)+Annex!$B$7*(T321-INDEX(T:T,IFERROR(MATCH($B321-Annex!$B$9/60,$B:$B),2)))/(60*($B321-INDEX($B:$B,IFERROR(MATCH($B321-Annex!$B$9/60,$B:$B),2)))))/Annex!$B$8)/1000,IF(Data!$B$2="",0,"-"))</f>
        <v>9.406704760891218</v>
      </c>
      <c r="S321" s="50">
        <f>IFERROR((5.670373*10^-8*(U321+273.15)^4+((Annex!$B$5+Annex!$B$6)*(U321-V321)+Annex!$B$7*(U321-INDEX(U:U,IFERROR(MATCH($B321-Annex!$B$9/60,$B:$B),2)))/(60*($B321-INDEX($B:$B,IFERROR(MATCH($B321-Annex!$B$9/60,$B:$B),2)))))/Annex!$B$8)/1000,IF(Data!$B$2="",0,"-"))</f>
        <v>-2.5336032046346086</v>
      </c>
      <c r="T321" s="20">
        <v>246.602</v>
      </c>
      <c r="U321" s="20">
        <v>175.65899999999999</v>
      </c>
      <c r="V321" s="20">
        <v>126.392</v>
      </c>
      <c r="W321" s="20">
        <v>66.831000000000003</v>
      </c>
      <c r="X321" s="20">
        <v>136.70400000000001</v>
      </c>
      <c r="Y321" s="20">
        <v>115.327</v>
      </c>
      <c r="Z321" s="20">
        <v>9.8999999999999993E+37</v>
      </c>
      <c r="AA321" s="20">
        <v>289.35199999999998</v>
      </c>
      <c r="AB321" s="20">
        <v>320.22000000000003</v>
      </c>
      <c r="AC321" s="20">
        <v>391.36700000000002</v>
      </c>
      <c r="AD321" s="20">
        <v>583.88</v>
      </c>
      <c r="AE321" s="20">
        <v>602.45899999999995</v>
      </c>
      <c r="AF321" s="20">
        <v>570.16300000000001</v>
      </c>
      <c r="AG321" s="20">
        <v>395.76900000000001</v>
      </c>
      <c r="AH321" s="20">
        <v>231.07599999999999</v>
      </c>
      <c r="AI321" s="20">
        <v>81.253</v>
      </c>
    </row>
    <row r="322" spans="1:35" x14ac:dyDescent="0.3">
      <c r="A322" s="5">
        <v>321</v>
      </c>
      <c r="B322" s="19">
        <v>29.449333335505798</v>
      </c>
      <c r="C322" s="20">
        <v>409.56286499999999</v>
      </c>
      <c r="D322" s="20">
        <v>402.874686</v>
      </c>
      <c r="E322" s="20">
        <v>718.61742300000003</v>
      </c>
      <c r="F322" s="49">
        <f>IFERROR(SUM(C322:E322),IF(Data!$B$2="",0,"-"))</f>
        <v>1531.0549740000001</v>
      </c>
      <c r="G322" s="50">
        <f>IFERROR(F322-Annex!$B$10,IF(Data!$B$2="",0,"-"))</f>
        <v>224.89697400000023</v>
      </c>
      <c r="H322" s="50">
        <f>IFERROR(-14000*(G322-INDEX(G:G,IFERROR(MATCH($B322-Annex!$B$11/60,$B:$B),2)))/(60*($B322-INDEX($B:$B,IFERROR(MATCH($B322-Annex!$B$11/60,$B:$B),2)))),IF(Data!$B$2="",0,"-"))</f>
        <v>1503.4751243622245</v>
      </c>
      <c r="I322" s="50">
        <f>IFERROR(AVERAGE(INDEX(K:K,IFERROR(MATCH($B322-Annex!$B$4/60,$B:$B),2)):K322),IF(Data!$B$2="",0,"-"))</f>
        <v>85.907664804806657</v>
      </c>
      <c r="J322" s="50">
        <f>IFERROR(AVERAGE(INDEX(L:L,IFERROR(MATCH($B322-Annex!$B$4/60,$B:$B),2)):L322),IF(Data!$B$2="",0,"-"))</f>
        <v>99.08976478428302</v>
      </c>
      <c r="K322" s="50">
        <f>IFERROR((5.670373*10^-8*(M322+273.15)^4+((Annex!$B$5+Annex!$B$6)*(M322-O322)+Annex!$B$7*(M322-INDEX(M:M,IFERROR(MATCH($B322-Annex!$B$9/60,$B:$B),2)))/(60*($B322-INDEX($B:$B,IFERROR(MATCH($B322-Annex!$B$9/60,$B:$B),2)))))/Annex!$B$8)/1000,IF(Data!$B$2="",0,"-"))</f>
        <v>65.138099132042697</v>
      </c>
      <c r="L322" s="50">
        <f>IFERROR((5.670373*10^-8*(N322+273.15)^4+((Annex!$B$5+Annex!$B$6)*(N322-O322)+Annex!$B$7*(N322-INDEX(N:N,IFERROR(MATCH($B322-Annex!$B$9/60,$B:$B),2)))/(60*($B322-INDEX($B:$B,IFERROR(MATCH($B322-Annex!$B$9/60,$B:$B),2)))))/Annex!$B$8)/1000,IF(Data!$B$2="",0,"-"))</f>
        <v>66.261135177514319</v>
      </c>
      <c r="M322" s="20">
        <v>827.49900000000002</v>
      </c>
      <c r="N322" s="20">
        <v>844.81600000000003</v>
      </c>
      <c r="O322" s="20">
        <v>799.76199999999994</v>
      </c>
      <c r="P322" s="50">
        <f>IFERROR(AVERAGE(INDEX(R:R,IFERROR(MATCH($B322-Annex!$B$4/60,$B:$B),2)):R322),IF(Data!$B$2="",0,"-"))</f>
        <v>9.737545045934457</v>
      </c>
      <c r="Q322" s="50">
        <f>IFERROR(AVERAGE(INDEX(S:S,IFERROR(MATCH($B322-Annex!$B$4/60,$B:$B),2)):S322),IF(Data!$B$2="",0,"-"))</f>
        <v>0.43419119503917297</v>
      </c>
      <c r="R322" s="50">
        <f>IFERROR((5.670373*10^-8*(T322+273.15)^4+((Annex!$B$5+Annex!$B$6)*(T322-V322)+Annex!$B$7*(T322-INDEX(T:T,IFERROR(MATCH($B322-Annex!$B$9/60,$B:$B),2)))/(60*($B322-INDEX($B:$B,IFERROR(MATCH($B322-Annex!$B$9/60,$B:$B),2)))))/Annex!$B$8)/1000,IF(Data!$B$2="",0,"-"))</f>
        <v>6.2762153034073567</v>
      </c>
      <c r="S322" s="50">
        <f>IFERROR((5.670373*10^-8*(U322+273.15)^4+((Annex!$B$5+Annex!$B$6)*(U322-V322)+Annex!$B$7*(U322-INDEX(U:U,IFERROR(MATCH($B322-Annex!$B$9/60,$B:$B),2)))/(60*($B322-INDEX($B:$B,IFERROR(MATCH($B322-Annex!$B$9/60,$B:$B),2)))))/Annex!$B$8)/1000,IF(Data!$B$2="",0,"-"))</f>
        <v>0.75153451672214944</v>
      </c>
      <c r="T322" s="20">
        <v>240.376</v>
      </c>
      <c r="U322" s="20">
        <v>170.321</v>
      </c>
      <c r="V322" s="20">
        <v>109.241</v>
      </c>
      <c r="W322" s="20">
        <v>67.007999999999996</v>
      </c>
      <c r="X322" s="20">
        <v>64.119</v>
      </c>
      <c r="Y322" s="20">
        <v>91.968000000000004</v>
      </c>
      <c r="Z322" s="20">
        <v>-183.80199999999999</v>
      </c>
      <c r="AA322" s="20">
        <v>243.773</v>
      </c>
      <c r="AB322" s="20">
        <v>265.00599999999997</v>
      </c>
      <c r="AC322" s="20">
        <v>328.96300000000002</v>
      </c>
      <c r="AD322" s="20">
        <v>378.21100000000001</v>
      </c>
      <c r="AE322" s="20">
        <v>383.47899999999998</v>
      </c>
      <c r="AF322" s="20">
        <v>472.41800000000001</v>
      </c>
      <c r="AG322" s="20">
        <v>166.51</v>
      </c>
      <c r="AH322" s="20">
        <v>123.22499999999999</v>
      </c>
      <c r="AI322" s="20">
        <v>75.691000000000003</v>
      </c>
    </row>
    <row r="323" spans="1:35" x14ac:dyDescent="0.3">
      <c r="A323" s="5">
        <v>322</v>
      </c>
      <c r="B323" s="19">
        <v>29.532666667364538</v>
      </c>
      <c r="C323" s="20">
        <v>410.50193999999999</v>
      </c>
      <c r="D323" s="20">
        <v>403.25589000000002</v>
      </c>
      <c r="E323" s="20">
        <v>719.74397299999998</v>
      </c>
      <c r="F323" s="49">
        <f>IFERROR(SUM(C323:E323),IF(Data!$B$2="",0,"-"))</f>
        <v>1533.5018030000001</v>
      </c>
      <c r="G323" s="50">
        <f>IFERROR(F323-Annex!$B$10,IF(Data!$B$2="",0,"-"))</f>
        <v>227.34380300000021</v>
      </c>
      <c r="H323" s="50">
        <f>IFERROR(-14000*(G323-INDEX(G:G,IFERROR(MATCH($B323-Annex!$B$11/60,$B:$B),2)))/(60*($B323-INDEX($B:$B,IFERROR(MATCH($B323-Annex!$B$11/60,$B:$B),2)))),IF(Data!$B$2="",0,"-"))</f>
        <v>636.74484436462296</v>
      </c>
      <c r="I323" s="50">
        <f>IFERROR(AVERAGE(INDEX(K:K,IFERROR(MATCH($B323-Annex!$B$4/60,$B:$B),2)):K323),IF(Data!$B$2="",0,"-"))</f>
        <v>79.634941652172984</v>
      </c>
      <c r="J323" s="50">
        <f>IFERROR(AVERAGE(INDEX(L:L,IFERROR(MATCH($B323-Annex!$B$4/60,$B:$B),2)):L323),IF(Data!$B$2="",0,"-"))</f>
        <v>91.716480068681676</v>
      </c>
      <c r="K323" s="50">
        <f>IFERROR((5.670373*10^-8*(M323+273.15)^4+((Annex!$B$5+Annex!$B$6)*(M323-O323)+Annex!$B$7*(M323-INDEX(M:M,IFERROR(MATCH($B323-Annex!$B$9/60,$B:$B),2)))/(60*($B323-INDEX($B:$B,IFERROR(MATCH($B323-Annex!$B$9/60,$B:$B),2)))))/Annex!$B$8)/1000,IF(Data!$B$2="",0,"-"))</f>
        <v>51.784249590628306</v>
      </c>
      <c r="L323" s="50">
        <f>IFERROR((5.670373*10^-8*(N323+273.15)^4+((Annex!$B$5+Annex!$B$6)*(N323-O323)+Annex!$B$7*(N323-INDEX(N:N,IFERROR(MATCH($B323-Annex!$B$9/60,$B:$B),2)))/(60*($B323-INDEX($B:$B,IFERROR(MATCH($B323-Annex!$B$9/60,$B:$B),2)))))/Annex!$B$8)/1000,IF(Data!$B$2="",0,"-"))</f>
        <v>53.583565718463433</v>
      </c>
      <c r="M323" s="20">
        <v>800.35500000000002</v>
      </c>
      <c r="N323" s="20">
        <v>815.84299999999996</v>
      </c>
      <c r="O323" s="20">
        <v>756.06299999999999</v>
      </c>
      <c r="P323" s="50">
        <f>IFERROR(AVERAGE(INDEX(R:R,IFERROR(MATCH($B323-Annex!$B$4/60,$B:$B),2)):R323),IF(Data!$B$2="",0,"-"))</f>
        <v>8.6664245647739033</v>
      </c>
      <c r="Q323" s="50">
        <f>IFERROR(AVERAGE(INDEX(S:S,IFERROR(MATCH($B323-Annex!$B$4/60,$B:$B),2)):S323),IF(Data!$B$2="",0,"-"))</f>
        <v>-0.54104948556595378</v>
      </c>
      <c r="R323" s="50">
        <f>IFERROR((5.670373*10^-8*(T323+273.15)^4+((Annex!$B$5+Annex!$B$6)*(T323-V323)+Annex!$B$7*(T323-INDEX(T:T,IFERROR(MATCH($B323-Annex!$B$9/60,$B:$B),2)))/(60*($B323-INDEX($B:$B,IFERROR(MATCH($B323-Annex!$B$9/60,$B:$B),2)))))/Annex!$B$8)/1000,IF(Data!$B$2="",0,"-"))</f>
        <v>2.041208781539499</v>
      </c>
      <c r="S323" s="50">
        <f>IFERROR((5.670373*10^-8*(U323+273.15)^4+((Annex!$B$5+Annex!$B$6)*(U323-V323)+Annex!$B$7*(U323-INDEX(U:U,IFERROR(MATCH($B323-Annex!$B$9/60,$B:$B),2)))/(60*($B323-INDEX($B:$B,IFERROR(MATCH($B323-Annex!$B$9/60,$B:$B),2)))))/Annex!$B$8)/1000,IF(Data!$B$2="",0,"-"))</f>
        <v>-4.9655533906994282</v>
      </c>
      <c r="T323" s="20">
        <v>225.904</v>
      </c>
      <c r="U323" s="20">
        <v>152.61099999999999</v>
      </c>
      <c r="V323" s="20">
        <v>59.540999999999997</v>
      </c>
      <c r="W323" s="20">
        <v>74.31</v>
      </c>
      <c r="X323" s="20">
        <v>77.585999999999999</v>
      </c>
      <c r="Y323" s="20">
        <v>92.766999999999996</v>
      </c>
      <c r="Z323" s="20">
        <v>-124.065</v>
      </c>
      <c r="AA323" s="20">
        <v>201.245</v>
      </c>
      <c r="AB323" s="20">
        <v>227.48</v>
      </c>
      <c r="AC323" s="20">
        <v>294.27199999999999</v>
      </c>
      <c r="AD323" s="20">
        <v>318.34800000000001</v>
      </c>
      <c r="AE323" s="20">
        <v>287.81700000000001</v>
      </c>
      <c r="AF323" s="20">
        <v>369.79899999999998</v>
      </c>
      <c r="AG323" s="20">
        <v>80.792000000000002</v>
      </c>
      <c r="AH323" s="20">
        <v>71.403999999999996</v>
      </c>
      <c r="AI323" s="20">
        <v>59.808999999999997</v>
      </c>
    </row>
    <row r="324" spans="1:35" x14ac:dyDescent="0.3">
      <c r="A324" s="5">
        <v>323</v>
      </c>
      <c r="B324" s="19">
        <v>29.61633333703503</v>
      </c>
      <c r="C324" s="20">
        <v>410.66671700000001</v>
      </c>
      <c r="D324" s="20">
        <v>404.01577300000002</v>
      </c>
      <c r="E324" s="20">
        <v>721.02545699999996</v>
      </c>
      <c r="F324" s="49">
        <f>IFERROR(SUM(C324:E324),IF(Data!$B$2="",0,"-"))</f>
        <v>1535.7079469999999</v>
      </c>
      <c r="G324" s="50">
        <f>IFERROR(F324-Annex!$B$10,IF(Data!$B$2="",0,"-"))</f>
        <v>229.54994699999997</v>
      </c>
      <c r="H324" s="50">
        <f>IFERROR(-14000*(G324-INDEX(G:G,IFERROR(MATCH($B324-Annex!$B$11/60,$B:$B),2)))/(60*($B324-INDEX($B:$B,IFERROR(MATCH($B324-Annex!$B$11/60,$B:$B),2)))),IF(Data!$B$2="",0,"-"))</f>
        <v>-75.419016121679405</v>
      </c>
      <c r="I324" s="50">
        <f>IFERROR(AVERAGE(INDEX(K:K,IFERROR(MATCH($B324-Annex!$B$4/60,$B:$B),2)):K324),IF(Data!$B$2="",0,"-"))</f>
        <v>73.253590491786539</v>
      </c>
      <c r="J324" s="50">
        <f>IFERROR(AVERAGE(INDEX(L:L,IFERROR(MATCH($B324-Annex!$B$4/60,$B:$B),2)):L324),IF(Data!$B$2="",0,"-"))</f>
        <v>82.911214213851949</v>
      </c>
      <c r="K324" s="50">
        <f>IFERROR((5.670373*10^-8*(M324+273.15)^4+((Annex!$B$5+Annex!$B$6)*(M324-O324)+Annex!$B$7*(M324-INDEX(M:M,IFERROR(MATCH($B324-Annex!$B$9/60,$B:$B),2)))/(60*($B324-INDEX($B:$B,IFERROR(MATCH($B324-Annex!$B$9/60,$B:$B),2)))))/Annex!$B$8)/1000,IF(Data!$B$2="",0,"-"))</f>
        <v>44.396608978139746</v>
      </c>
      <c r="L324" s="50">
        <f>IFERROR((5.670373*10^-8*(N324+273.15)^4+((Annex!$B$5+Annex!$B$6)*(N324-O324)+Annex!$B$7*(N324-INDEX(N:N,IFERROR(MATCH($B324-Annex!$B$9/60,$B:$B),2)))/(60*($B324-INDEX($B:$B,IFERROR(MATCH($B324-Annex!$B$9/60,$B:$B),2)))))/Annex!$B$8)/1000,IF(Data!$B$2="",0,"-"))</f>
        <v>46.932994354250518</v>
      </c>
      <c r="M324" s="20">
        <v>775.08399999999995</v>
      </c>
      <c r="N324" s="20">
        <v>788.79700000000003</v>
      </c>
      <c r="O324" s="20">
        <v>714.66899999999998</v>
      </c>
      <c r="P324" s="50">
        <f>IFERROR(AVERAGE(INDEX(R:R,IFERROR(MATCH($B324-Annex!$B$4/60,$B:$B),2)):R324),IF(Data!$B$2="",0,"-"))</f>
        <v>6.8541333690141517</v>
      </c>
      <c r="Q324" s="50">
        <f>IFERROR(AVERAGE(INDEX(S:S,IFERROR(MATCH($B324-Annex!$B$4/60,$B:$B),2)):S324),IF(Data!$B$2="",0,"-"))</f>
        <v>-2.1799856233046673</v>
      </c>
      <c r="R324" s="50">
        <f>IFERROR((5.670373*10^-8*(T324+273.15)^4+((Annex!$B$5+Annex!$B$6)*(T324-V324)+Annex!$B$7*(T324-INDEX(T:T,IFERROR(MATCH($B324-Annex!$B$9/60,$B:$B),2)))/(60*($B324-INDEX($B:$B,IFERROR(MATCH($B324-Annex!$B$9/60,$B:$B),2)))))/Annex!$B$8)/1000,IF(Data!$B$2="",0,"-"))</f>
        <v>-2.6548136287837125</v>
      </c>
      <c r="S324" s="50">
        <f>IFERROR((5.670373*10^-8*(U324+273.15)^4+((Annex!$B$5+Annex!$B$6)*(U324-V324)+Annex!$B$7*(U324-INDEX(U:U,IFERROR(MATCH($B324-Annex!$B$9/60,$B:$B),2)))/(60*($B324-INDEX($B:$B,IFERROR(MATCH($B324-Annex!$B$9/60,$B:$B),2)))))/Annex!$B$8)/1000,IF(Data!$B$2="",0,"-"))</f>
        <v>-9.7552185875515125</v>
      </c>
      <c r="T324" s="20">
        <v>211.185</v>
      </c>
      <c r="U324" s="20">
        <v>138.262</v>
      </c>
      <c r="V324" s="20">
        <v>41.948</v>
      </c>
      <c r="W324" s="20">
        <v>47.106999999999999</v>
      </c>
      <c r="X324" s="20">
        <v>90.144999999999996</v>
      </c>
      <c r="Y324" s="20">
        <v>105.39</v>
      </c>
      <c r="Z324" s="20">
        <v>-104.986</v>
      </c>
      <c r="AA324" s="20">
        <v>178.911</v>
      </c>
      <c r="AB324" s="20">
        <v>200.423</v>
      </c>
      <c r="AC324" s="20">
        <v>257.834</v>
      </c>
      <c r="AD324" s="20">
        <v>210.08099999999999</v>
      </c>
      <c r="AE324" s="20">
        <v>92.792000000000002</v>
      </c>
      <c r="AF324" s="20">
        <v>308.50700000000001</v>
      </c>
      <c r="AG324" s="20">
        <v>82.055999999999997</v>
      </c>
      <c r="AH324" s="20">
        <v>91.992999999999995</v>
      </c>
      <c r="AI324" s="20">
        <v>66.855999999999995</v>
      </c>
    </row>
    <row r="325" spans="1:35" x14ac:dyDescent="0.3">
      <c r="A325" s="5">
        <v>324</v>
      </c>
      <c r="B325" s="19">
        <v>29.708166673080996</v>
      </c>
      <c r="C325" s="20">
        <v>411.10473300000001</v>
      </c>
      <c r="D325" s="20">
        <v>404.78322300000002</v>
      </c>
      <c r="E325" s="20">
        <v>722.83907099999999</v>
      </c>
      <c r="F325" s="49">
        <f>IFERROR(SUM(C325:E325),IF(Data!$B$2="",0,"-"))</f>
        <v>1538.7270269999999</v>
      </c>
      <c r="G325" s="50">
        <f>IFERROR(F325-Annex!$B$10,IF(Data!$B$2="",0,"-"))</f>
        <v>232.56902700000001</v>
      </c>
      <c r="H325" s="50">
        <f>IFERROR(-14000*(G325-INDEX(G:G,IFERROR(MATCH($B325-Annex!$B$11/60,$B:$B),2)))/(60*($B325-INDEX($B:$B,IFERROR(MATCH($B325-Annex!$B$11/60,$B:$B),2)))),IF(Data!$B$2="",0,"-"))</f>
        <v>-1096.2131394388637</v>
      </c>
      <c r="I325" s="50">
        <f>IFERROR(AVERAGE(INDEX(K:K,IFERROR(MATCH($B325-Annex!$B$4/60,$B:$B),2)):K325),IF(Data!$B$2="",0,"-"))</f>
        <v>66.570505402029227</v>
      </c>
      <c r="J325" s="50">
        <f>IFERROR(AVERAGE(INDEX(L:L,IFERROR(MATCH($B325-Annex!$B$4/60,$B:$B),2)):L325),IF(Data!$B$2="",0,"-"))</f>
        <v>73.274745567917577</v>
      </c>
      <c r="K325" s="50">
        <f>IFERROR((5.670373*10^-8*(M325+273.15)^4+((Annex!$B$5+Annex!$B$6)*(M325-O325)+Annex!$B$7*(M325-INDEX(M:M,IFERROR(MATCH($B325-Annex!$B$9/60,$B:$B),2)))/(60*($B325-INDEX($B:$B,IFERROR(MATCH($B325-Annex!$B$9/60,$B:$B),2)))))/Annex!$B$8)/1000,IF(Data!$B$2="",0,"-"))</f>
        <v>40.905252248290928</v>
      </c>
      <c r="L325" s="50">
        <f>IFERROR((5.670373*10^-8*(N325+273.15)^4+((Annex!$B$5+Annex!$B$6)*(N325-O325)+Annex!$B$7*(N325-INDEX(N:N,IFERROR(MATCH($B325-Annex!$B$9/60,$B:$B),2)))/(60*($B325-INDEX($B:$B,IFERROR(MATCH($B325-Annex!$B$9/60,$B:$B),2)))))/Annex!$B$8)/1000,IF(Data!$B$2="",0,"-"))</f>
        <v>42.607875191882442</v>
      </c>
      <c r="M325" s="20">
        <v>748.91899999999998</v>
      </c>
      <c r="N325" s="20">
        <v>760.68200000000002</v>
      </c>
      <c r="O325" s="20">
        <v>665.85199999999998</v>
      </c>
      <c r="P325" s="50">
        <f>IFERROR(AVERAGE(INDEX(R:R,IFERROR(MATCH($B325-Annex!$B$4/60,$B:$B),2)):R325),IF(Data!$B$2="",0,"-"))</f>
        <v>4.0574623941010177</v>
      </c>
      <c r="Q325" s="50">
        <f>IFERROR(AVERAGE(INDEX(S:S,IFERROR(MATCH($B325-Annex!$B$4/60,$B:$B),2)):S325),IF(Data!$B$2="",0,"-"))</f>
        <v>-4.6079381649670221</v>
      </c>
      <c r="R325" s="50">
        <f>IFERROR((5.670373*10^-8*(T325+273.15)^4+((Annex!$B$5+Annex!$B$6)*(T325-V325)+Annex!$B$7*(T325-INDEX(T:T,IFERROR(MATCH($B325-Annex!$B$9/60,$B:$B),2)))/(60*($B325-INDEX($B:$B,IFERROR(MATCH($B325-Annex!$B$9/60,$B:$B),2)))))/Annex!$B$8)/1000,IF(Data!$B$2="",0,"-"))</f>
        <v>-9.0756628058150923</v>
      </c>
      <c r="S325" s="50">
        <f>IFERROR((5.670373*10^-8*(U325+273.15)^4+((Annex!$B$5+Annex!$B$6)*(U325-V325)+Annex!$B$7*(U325-INDEX(U:U,IFERROR(MATCH($B325-Annex!$B$9/60,$B:$B),2)))/(60*($B325-INDEX($B:$B,IFERROR(MATCH($B325-Annex!$B$9/60,$B:$B),2)))))/Annex!$B$8)/1000,IF(Data!$B$2="",0,"-"))</f>
        <v>-15.348230177112807</v>
      </c>
      <c r="T325" s="20">
        <v>185.346</v>
      </c>
      <c r="U325" s="20">
        <v>110.48099999999999</v>
      </c>
      <c r="V325" s="20">
        <v>31.751000000000001</v>
      </c>
      <c r="W325" s="20">
        <v>53.954999999999998</v>
      </c>
      <c r="X325" s="20">
        <v>121.46899999999999</v>
      </c>
      <c r="Y325" s="20">
        <v>135.279</v>
      </c>
      <c r="Z325" s="20">
        <v>-108.761</v>
      </c>
      <c r="AA325" s="20">
        <v>165.983</v>
      </c>
      <c r="AB325" s="20">
        <v>176.33</v>
      </c>
      <c r="AC325" s="20">
        <v>229.77</v>
      </c>
      <c r="AD325" s="20">
        <v>195.595</v>
      </c>
      <c r="AE325" s="20">
        <v>99.495000000000005</v>
      </c>
      <c r="AF325" s="20">
        <v>150.417</v>
      </c>
      <c r="AG325" s="20">
        <v>94.906000000000006</v>
      </c>
      <c r="AH325" s="20">
        <v>94.941000000000003</v>
      </c>
      <c r="AI325" s="20">
        <v>72.385999999999996</v>
      </c>
    </row>
    <row r="326" spans="1:35" x14ac:dyDescent="0.3">
      <c r="A326" s="5">
        <v>325</v>
      </c>
      <c r="B326" s="19">
        <v>29.79383333818987</v>
      </c>
      <c r="C326" s="20">
        <v>411.85969499999999</v>
      </c>
      <c r="D326" s="20">
        <v>405.50524300000001</v>
      </c>
      <c r="E326" s="20">
        <v>724.08603600000004</v>
      </c>
      <c r="F326" s="49">
        <f>IFERROR(SUM(C326:E326),IF(Data!$B$2="",0,"-"))</f>
        <v>1541.4509739999999</v>
      </c>
      <c r="G326" s="50">
        <f>IFERROR(F326-Annex!$B$10,IF(Data!$B$2="",0,"-"))</f>
        <v>235.29297399999996</v>
      </c>
      <c r="H326" s="50">
        <f>IFERROR(-14000*(G326-INDEX(G:G,IFERROR(MATCH($B326-Annex!$B$11/60,$B:$B),2)))/(60*($B326-INDEX($B:$B,IFERROR(MATCH($B326-Annex!$B$11/60,$B:$B),2)))),IF(Data!$B$2="",0,"-"))</f>
        <v>-1979.1700416834233</v>
      </c>
      <c r="I326" s="50">
        <f>IFERROR(AVERAGE(INDEX(K:K,IFERROR(MATCH($B326-Annex!$B$4/60,$B:$B),2)):K326),IF(Data!$B$2="",0,"-"))</f>
        <v>58.834688339797076</v>
      </c>
      <c r="J326" s="50">
        <f>IFERROR(AVERAGE(INDEX(L:L,IFERROR(MATCH($B326-Annex!$B$4/60,$B:$B),2)):L326),IF(Data!$B$2="",0,"-"))</f>
        <v>62.698038432942539</v>
      </c>
      <c r="K326" s="50">
        <f>IFERROR((5.670373*10^-8*(M326+273.15)^4+((Annex!$B$5+Annex!$B$6)*(M326-O326)+Annex!$B$7*(M326-INDEX(M:M,IFERROR(MATCH($B326-Annex!$B$9/60,$B:$B),2)))/(60*($B326-INDEX($B:$B,IFERROR(MATCH($B326-Annex!$B$9/60,$B:$B),2)))))/Annex!$B$8)/1000,IF(Data!$B$2="",0,"-"))</f>
        <v>36.978373223955188</v>
      </c>
      <c r="L326" s="50">
        <f>IFERROR((5.670373*10^-8*(N326+273.15)^4+((Annex!$B$5+Annex!$B$6)*(N326-O326)+Annex!$B$7*(N326-INDEX(N:N,IFERROR(MATCH($B326-Annex!$B$9/60,$B:$B),2)))/(60*($B326-INDEX($B:$B,IFERROR(MATCH($B326-Annex!$B$9/60,$B:$B),2)))))/Annex!$B$8)/1000,IF(Data!$B$2="",0,"-"))</f>
        <v>37.838381747463671</v>
      </c>
      <c r="M326" s="20">
        <v>725.22299999999996</v>
      </c>
      <c r="N326" s="20">
        <v>735.01400000000001</v>
      </c>
      <c r="O326" s="20">
        <v>632.38499999999999</v>
      </c>
      <c r="P326" s="50">
        <f>IFERROR(AVERAGE(INDEX(R:R,IFERROR(MATCH($B326-Annex!$B$4/60,$B:$B),2)):R326),IF(Data!$B$2="",0,"-"))</f>
        <v>0.75131227505046005</v>
      </c>
      <c r="Q326" s="50">
        <f>IFERROR(AVERAGE(INDEX(S:S,IFERROR(MATCH($B326-Annex!$B$4/60,$B:$B),2)):S326),IF(Data!$B$2="",0,"-"))</f>
        <v>-7.2624297522197354</v>
      </c>
      <c r="R326" s="50">
        <f>IFERROR((5.670373*10^-8*(T326+273.15)^4+((Annex!$B$5+Annex!$B$6)*(T326-V326)+Annex!$B$7*(T326-INDEX(T:T,IFERROR(MATCH($B326-Annex!$B$9/60,$B:$B),2)))/(60*($B326-INDEX($B:$B,IFERROR(MATCH($B326-Annex!$B$9/60,$B:$B),2)))))/Annex!$B$8)/1000,IF(Data!$B$2="",0,"-"))</f>
        <v>-12.106223014682561</v>
      </c>
      <c r="S326" s="50">
        <f>IFERROR((5.670373*10^-8*(U326+273.15)^4+((Annex!$B$5+Annex!$B$6)*(U326-V326)+Annex!$B$7*(U326-INDEX(U:U,IFERROR(MATCH($B326-Annex!$B$9/60,$B:$B),2)))/(60*($B326-INDEX($B:$B,IFERROR(MATCH($B326-Annex!$B$9/60,$B:$B),2)))))/Annex!$B$8)/1000,IF(Data!$B$2="",0,"-"))</f>
        <v>-16.726714451061586</v>
      </c>
      <c r="T326" s="20">
        <v>167.28</v>
      </c>
      <c r="U326" s="20">
        <v>95.393000000000001</v>
      </c>
      <c r="V326" s="20">
        <v>35.662999999999997</v>
      </c>
      <c r="W326" s="20">
        <v>61.972000000000001</v>
      </c>
      <c r="X326" s="20">
        <v>92.852999999999994</v>
      </c>
      <c r="Y326" s="20">
        <v>129.72300000000001</v>
      </c>
      <c r="Z326" s="20">
        <v>-89.06</v>
      </c>
      <c r="AA326" s="20">
        <v>147.721</v>
      </c>
      <c r="AB326" s="20">
        <v>161.541</v>
      </c>
      <c r="AC326" s="20">
        <v>214.04300000000001</v>
      </c>
      <c r="AD326" s="20">
        <v>203.37700000000001</v>
      </c>
      <c r="AE326" s="20">
        <v>103.95099999999999</v>
      </c>
      <c r="AF326" s="20">
        <v>145.05699999999999</v>
      </c>
      <c r="AG326" s="20">
        <v>79.105999999999995</v>
      </c>
      <c r="AH326" s="20">
        <v>92.96</v>
      </c>
      <c r="AI326" s="20">
        <v>73.421000000000006</v>
      </c>
    </row>
    <row r="327" spans="1:35" x14ac:dyDescent="0.3">
      <c r="A327" s="5">
        <v>326</v>
      </c>
      <c r="B327" s="19">
        <v>29.884000006131828</v>
      </c>
      <c r="C327" s="20">
        <v>412.76430199999999</v>
      </c>
      <c r="D327" s="20">
        <v>406.30890499999998</v>
      </c>
      <c r="E327" s="20">
        <v>725.26226999999994</v>
      </c>
      <c r="F327" s="49">
        <f>IFERROR(SUM(C327:E327),IF(Data!$B$2="",0,"-"))</f>
        <v>1544.3354769999999</v>
      </c>
      <c r="G327" s="50">
        <f>IFERROR(F327-Annex!$B$10,IF(Data!$B$2="",0,"-"))</f>
        <v>238.17747699999995</v>
      </c>
      <c r="H327" s="50">
        <f>IFERROR(-14000*(G327-INDEX(G:G,IFERROR(MATCH($B327-Annex!$B$11/60,$B:$B),2)))/(60*($B327-INDEX($B:$B,IFERROR(MATCH($B327-Annex!$B$11/60,$B:$B),2)))),IF(Data!$B$2="",0,"-"))</f>
        <v>-3022.128371658835</v>
      </c>
      <c r="I327" s="50">
        <f>IFERROR(AVERAGE(INDEX(K:K,IFERROR(MATCH($B327-Annex!$B$4/60,$B:$B),2)):K327),IF(Data!$B$2="",0,"-"))</f>
        <v>50.475441513208359</v>
      </c>
      <c r="J327" s="50">
        <f>IFERROR(AVERAGE(INDEX(L:L,IFERROR(MATCH($B327-Annex!$B$4/60,$B:$B),2)):L327),IF(Data!$B$2="",0,"-"))</f>
        <v>52.538214881635078</v>
      </c>
      <c r="K327" s="50">
        <f>IFERROR((5.670373*10^-8*(M327+273.15)^4+((Annex!$B$5+Annex!$B$6)*(M327-O327)+Annex!$B$7*(M327-INDEX(M:M,IFERROR(MATCH($B327-Annex!$B$9/60,$B:$B),2)))/(60*($B327-INDEX($B:$B,IFERROR(MATCH($B327-Annex!$B$9/60,$B:$B),2)))))/Annex!$B$8)/1000,IF(Data!$B$2="",0,"-"))</f>
        <v>33.331904866455311</v>
      </c>
      <c r="L327" s="50">
        <f>IFERROR((5.670373*10^-8*(N327+273.15)^4+((Annex!$B$5+Annex!$B$6)*(N327-O327)+Annex!$B$7*(N327-INDEX(N:N,IFERROR(MATCH($B327-Annex!$B$9/60,$B:$B),2)))/(60*($B327-INDEX($B:$B,IFERROR(MATCH($B327-Annex!$B$9/60,$B:$B),2)))))/Annex!$B$8)/1000,IF(Data!$B$2="",0,"-"))</f>
        <v>34.436670347983792</v>
      </c>
      <c r="M327" s="20">
        <v>701.529</v>
      </c>
      <c r="N327" s="20">
        <v>710.60299999999995</v>
      </c>
      <c r="O327" s="20">
        <v>599.49199999999996</v>
      </c>
      <c r="P327" s="50">
        <f>IFERROR(AVERAGE(INDEX(R:R,IFERROR(MATCH($B327-Annex!$B$4/60,$B:$B),2)):R327),IF(Data!$B$2="",0,"-"))</f>
        <v>-2.0983156352485324</v>
      </c>
      <c r="Q327" s="50">
        <f>IFERROR(AVERAGE(INDEX(S:S,IFERROR(MATCH($B327-Annex!$B$4/60,$B:$B),2)):S327),IF(Data!$B$2="",0,"-"))</f>
        <v>-8.1542823634009256</v>
      </c>
      <c r="R327" s="50">
        <f>IFERROR((5.670373*10^-8*(T327+273.15)^4+((Annex!$B$5+Annex!$B$6)*(T327-V327)+Annex!$B$7*(T327-INDEX(T:T,IFERROR(MATCH($B327-Annex!$B$9/60,$B:$B),2)))/(60*($B327-INDEX($B:$B,IFERROR(MATCH($B327-Annex!$B$9/60,$B:$B),2)))))/Annex!$B$8)/1000,IF(Data!$B$2="",0,"-"))</f>
        <v>-8.575638843296435</v>
      </c>
      <c r="S327" s="50">
        <f>IFERROR((5.670373*10^-8*(U327+273.15)^4+((Annex!$B$5+Annex!$B$6)*(U327-V327)+Annex!$B$7*(U327-INDEX(U:U,IFERROR(MATCH($B327-Annex!$B$9/60,$B:$B),2)))/(60*($B327-INDEX($B:$B,IFERROR(MATCH($B327-Annex!$B$9/60,$B:$B),2)))))/Annex!$B$8)/1000,IF(Data!$B$2="",0,"-"))</f>
        <v>-8.5021912494686838</v>
      </c>
      <c r="T327" s="20">
        <v>150.97300000000001</v>
      </c>
      <c r="U327" s="20">
        <v>85.462999999999994</v>
      </c>
      <c r="V327" s="20">
        <v>31.957000000000001</v>
      </c>
      <c r="W327" s="20">
        <v>56.204999999999998</v>
      </c>
      <c r="X327" s="20">
        <v>70.635999999999996</v>
      </c>
      <c r="Y327" s="20">
        <v>125.045</v>
      </c>
      <c r="Z327" s="20">
        <v>-80.664000000000001</v>
      </c>
      <c r="AA327" s="20">
        <v>134.86799999999999</v>
      </c>
      <c r="AB327" s="20">
        <v>142.19</v>
      </c>
      <c r="AC327" s="20">
        <v>199.41499999999999</v>
      </c>
      <c r="AD327" s="20">
        <v>98.108999999999995</v>
      </c>
      <c r="AE327" s="20">
        <v>93.543999999999997</v>
      </c>
      <c r="AF327" s="20">
        <v>118.488</v>
      </c>
      <c r="AG327" s="20">
        <v>64.61</v>
      </c>
      <c r="AH327" s="20">
        <v>105.449</v>
      </c>
      <c r="AI327" s="20">
        <v>75.438000000000002</v>
      </c>
    </row>
    <row r="328" spans="1:35" x14ac:dyDescent="0.3">
      <c r="A328" s="5">
        <v>327</v>
      </c>
      <c r="B328" s="19">
        <v>29.983166669262573</v>
      </c>
      <c r="C328" s="20">
        <v>413.57558999999998</v>
      </c>
      <c r="D328" s="20">
        <v>407.17228799999998</v>
      </c>
      <c r="E328" s="20">
        <v>727.14409699999999</v>
      </c>
      <c r="F328" s="49">
        <f>IFERROR(SUM(C328:E328),IF(Data!$B$2="",0,"-"))</f>
        <v>1547.891975</v>
      </c>
      <c r="G328" s="50">
        <f>IFERROR(F328-Annex!$B$10,IF(Data!$B$2="",0,"-"))</f>
        <v>241.7339750000001</v>
      </c>
      <c r="H328" s="50">
        <f>IFERROR(-14000*(G328-INDEX(G:G,IFERROR(MATCH($B328-Annex!$B$11/60,$B:$B),2)))/(60*($B328-INDEX($B:$B,IFERROR(MATCH($B328-Annex!$B$11/60,$B:$B),2)))),IF(Data!$B$2="",0,"-"))</f>
        <v>-3983.6546118247593</v>
      </c>
      <c r="I328" s="50">
        <f>IFERROR(AVERAGE(INDEX(K:K,IFERROR(MATCH($B328-Annex!$B$4/60,$B:$B),2)):K328),IF(Data!$B$2="",0,"-"))</f>
        <v>43.260341991593592</v>
      </c>
      <c r="J328" s="50">
        <f>IFERROR(AVERAGE(INDEX(L:L,IFERROR(MATCH($B328-Annex!$B$4/60,$B:$B),2)):L328),IF(Data!$B$2="",0,"-"))</f>
        <v>44.848385982697316</v>
      </c>
      <c r="K328" s="50">
        <f>IFERROR((5.670373*10^-8*(M328+273.15)^4+((Annex!$B$5+Annex!$B$6)*(M328-O328)+Annex!$B$7*(M328-INDEX(M:M,IFERROR(MATCH($B328-Annex!$B$9/60,$B:$B),2)))/(60*($B328-INDEX($B:$B,IFERROR(MATCH($B328-Annex!$B$9/60,$B:$B),2)))))/Annex!$B$8)/1000,IF(Data!$B$2="",0,"-"))</f>
        <v>30.287905901642958</v>
      </c>
      <c r="L328" s="50">
        <f>IFERROR((5.670373*10^-8*(N328+273.15)^4+((Annex!$B$5+Annex!$B$6)*(N328-O328)+Annex!$B$7*(N328-INDEX(N:N,IFERROR(MATCH($B328-Annex!$B$9/60,$B:$B),2)))/(60*($B328-INDEX($B:$B,IFERROR(MATCH($B328-Annex!$B$9/60,$B:$B),2)))))/Annex!$B$8)/1000,IF(Data!$B$2="",0,"-"))</f>
        <v>32.278079341323007</v>
      </c>
      <c r="M328" s="20">
        <v>677.15099999999995</v>
      </c>
      <c r="N328" s="20">
        <v>686.25199999999995</v>
      </c>
      <c r="O328" s="20">
        <v>565.85900000000004</v>
      </c>
      <c r="P328" s="50">
        <f>IFERROR(AVERAGE(INDEX(R:R,IFERROR(MATCH($B328-Annex!$B$4/60,$B:$B),2)):R328),IF(Data!$B$2="",0,"-"))</f>
        <v>-4.6790942812170249</v>
      </c>
      <c r="Q328" s="50">
        <f>IFERROR(AVERAGE(INDEX(S:S,IFERROR(MATCH($B328-Annex!$B$4/60,$B:$B),2)):S328),IF(Data!$B$2="",0,"-"))</f>
        <v>-8.4815069748125218</v>
      </c>
      <c r="R328" s="50">
        <f>IFERROR((5.670373*10^-8*(T328+273.15)^4+((Annex!$B$5+Annex!$B$6)*(T328-V328)+Annex!$B$7*(T328-INDEX(T:T,IFERROR(MATCH($B328-Annex!$B$9/60,$B:$B),2)))/(60*($B328-INDEX($B:$B,IFERROR(MATCH($B328-Annex!$B$9/60,$B:$B),2)))))/Annex!$B$8)/1000,IF(Data!$B$2="",0,"-"))</f>
        <v>-8.6587457608882268</v>
      </c>
      <c r="S328" s="50">
        <f>IFERROR((5.670373*10^-8*(U328+273.15)^4+((Annex!$B$5+Annex!$B$6)*(U328-V328)+Annex!$B$7*(U328-INDEX(U:U,IFERROR(MATCH($B328-Annex!$B$9/60,$B:$B),2)))/(60*($B328-INDEX($B:$B,IFERROR(MATCH($B328-Annex!$B$9/60,$B:$B),2)))))/Annex!$B$8)/1000,IF(Data!$B$2="",0,"-"))</f>
        <v>-4.8241754845157878</v>
      </c>
      <c r="T328" s="20">
        <v>132.55600000000001</v>
      </c>
      <c r="U328" s="20">
        <v>77.182000000000002</v>
      </c>
      <c r="V328" s="20">
        <v>28.509</v>
      </c>
      <c r="W328" s="20">
        <v>44.405999999999999</v>
      </c>
      <c r="X328" s="20">
        <v>66.141999999999996</v>
      </c>
      <c r="Y328" s="20">
        <v>120.00700000000001</v>
      </c>
      <c r="Z328" s="20">
        <v>-69.572999999999993</v>
      </c>
      <c r="AA328" s="20">
        <v>124.292</v>
      </c>
      <c r="AB328" s="20">
        <v>132.59299999999999</v>
      </c>
      <c r="AC328" s="20">
        <v>188.95500000000001</v>
      </c>
      <c r="AD328" s="20">
        <v>95.239000000000004</v>
      </c>
      <c r="AE328" s="20">
        <v>94.474999999999994</v>
      </c>
      <c r="AF328" s="20">
        <v>125.053</v>
      </c>
      <c r="AG328" s="20">
        <v>71.760999999999996</v>
      </c>
      <c r="AH328" s="20">
        <v>80.085999999999999</v>
      </c>
      <c r="AI328" s="20">
        <v>56.034999999999997</v>
      </c>
    </row>
    <row r="329" spans="1:35" x14ac:dyDescent="0.3">
      <c r="A329" s="5">
        <v>328</v>
      </c>
      <c r="B329" s="19">
        <v>30.082333332393318</v>
      </c>
      <c r="C329" s="20">
        <v>414.62984299999999</v>
      </c>
      <c r="D329" s="20">
        <v>407.97004199999998</v>
      </c>
      <c r="E329" s="20">
        <v>728.38347899999997</v>
      </c>
      <c r="F329" s="49">
        <f>IFERROR(SUM(C329:E329),IF(Data!$B$2="",0,"-"))</f>
        <v>1550.9833639999999</v>
      </c>
      <c r="G329" s="50">
        <f>IFERROR(F329-Annex!$B$10,IF(Data!$B$2="",0,"-"))</f>
        <v>244.82536400000004</v>
      </c>
      <c r="H329" s="50">
        <f>IFERROR(-14000*(G329-INDEX(G:G,IFERROR(MATCH($B329-Annex!$B$11/60,$B:$B),2)))/(60*($B329-INDEX($B:$B,IFERROR(MATCH($B329-Annex!$B$11/60,$B:$B),2)))),IF(Data!$B$2="",0,"-"))</f>
        <v>-4931.2292073111666</v>
      </c>
      <c r="I329" s="50">
        <f>IFERROR(AVERAGE(INDEX(K:K,IFERROR(MATCH($B329-Annex!$B$4/60,$B:$B),2)):K329),IF(Data!$B$2="",0,"-"))</f>
        <v>37.921390708301537</v>
      </c>
      <c r="J329" s="50">
        <f>IFERROR(AVERAGE(INDEX(L:L,IFERROR(MATCH($B329-Annex!$B$4/60,$B:$B),2)):L329),IF(Data!$B$2="",0,"-"))</f>
        <v>39.619444355101159</v>
      </c>
      <c r="K329" s="50">
        <f>IFERROR((5.670373*10^-8*(M329+273.15)^4+((Annex!$B$5+Annex!$B$6)*(M329-O329)+Annex!$B$7*(M329-INDEX(M:M,IFERROR(MATCH($B329-Annex!$B$9/60,$B:$B),2)))/(60*($B329-INDEX($B:$B,IFERROR(MATCH($B329-Annex!$B$9/60,$B:$B),2)))))/Annex!$B$8)/1000,IF(Data!$B$2="",0,"-"))</f>
        <v>27.765440148998298</v>
      </c>
      <c r="L329" s="50">
        <f>IFERROR((5.670373*10^-8*(N329+273.15)^4+((Annex!$B$5+Annex!$B$6)*(N329-O329)+Annex!$B$7*(N329-INDEX(N:N,IFERROR(MATCH($B329-Annex!$B$9/60,$B:$B),2)))/(60*($B329-INDEX($B:$B,IFERROR(MATCH($B329-Annex!$B$9/60,$B:$B),2)))))/Annex!$B$8)/1000,IF(Data!$B$2="",0,"-"))</f>
        <v>29.658543784341273</v>
      </c>
      <c r="M329" s="20">
        <v>654.21600000000001</v>
      </c>
      <c r="N329" s="20">
        <v>662.87599999999998</v>
      </c>
      <c r="O329" s="20">
        <v>535.10500000000002</v>
      </c>
      <c r="P329" s="50">
        <f>IFERROR(AVERAGE(INDEX(R:R,IFERROR(MATCH($B329-Annex!$B$4/60,$B:$B),2)):R329),IF(Data!$B$2="",0,"-"))</f>
        <v>-6.7576324078708172</v>
      </c>
      <c r="Q329" s="50">
        <f>IFERROR(AVERAGE(INDEX(S:S,IFERROR(MATCH($B329-Annex!$B$4/60,$B:$B),2)):S329),IF(Data!$B$2="",0,"-"))</f>
        <v>-8.9927860727361431</v>
      </c>
      <c r="R329" s="50">
        <f>IFERROR((5.670373*10^-8*(T329+273.15)^4+((Annex!$B$5+Annex!$B$6)*(T329-V329)+Annex!$B$7*(T329-INDEX(T:T,IFERROR(MATCH($B329-Annex!$B$9/60,$B:$B),2)))/(60*($B329-INDEX($B:$B,IFERROR(MATCH($B329-Annex!$B$9/60,$B:$B),2)))))/Annex!$B$8)/1000,IF(Data!$B$2="",0,"-"))</f>
        <v>-8.2735515831691959</v>
      </c>
      <c r="S329" s="50">
        <f>IFERROR((5.670373*10^-8*(U329+273.15)^4+((Annex!$B$5+Annex!$B$6)*(U329-V329)+Annex!$B$7*(U329-INDEX(U:U,IFERROR(MATCH($B329-Annex!$B$9/60,$B:$B),2)))/(60*($B329-INDEX($B:$B,IFERROR(MATCH($B329-Annex!$B$9/60,$B:$B),2)))))/Annex!$B$8)/1000,IF(Data!$B$2="",0,"-"))</f>
        <v>-2.8274191687432029</v>
      </c>
      <c r="T329" s="20">
        <v>117.74</v>
      </c>
      <c r="U329" s="20">
        <v>71.637</v>
      </c>
      <c r="V329" s="20">
        <v>27.709</v>
      </c>
      <c r="W329" s="20">
        <v>42.787999999999997</v>
      </c>
      <c r="X329" s="20">
        <v>58.564</v>
      </c>
      <c r="Y329" s="20">
        <v>108.083</v>
      </c>
      <c r="Z329" s="20">
        <v>-51.688000000000002</v>
      </c>
      <c r="AA329" s="20">
        <v>114.178</v>
      </c>
      <c r="AB329" s="20">
        <v>124.872</v>
      </c>
      <c r="AC329" s="20">
        <v>174.226</v>
      </c>
      <c r="AD329" s="20">
        <v>87.316999999999993</v>
      </c>
      <c r="AE329" s="20">
        <v>99.382999999999996</v>
      </c>
      <c r="AF329" s="20">
        <v>126.032</v>
      </c>
      <c r="AG329" s="20">
        <v>71.778999999999996</v>
      </c>
      <c r="AH329" s="20">
        <v>77.518000000000001</v>
      </c>
      <c r="AI329" s="20">
        <v>61.161999999999999</v>
      </c>
    </row>
    <row r="330" spans="1:35" x14ac:dyDescent="0.3">
      <c r="A330" s="5">
        <v>329</v>
      </c>
      <c r="B330" s="19">
        <v>30.18116666818969</v>
      </c>
      <c r="C330" s="20">
        <v>415.38732800000002</v>
      </c>
      <c r="D330" s="20">
        <v>408.74169899999998</v>
      </c>
      <c r="E330" s="20">
        <v>729.94450200000006</v>
      </c>
      <c r="F330" s="49">
        <f>IFERROR(SUM(C330:E330),IF(Data!$B$2="",0,"-"))</f>
        <v>1554.073529</v>
      </c>
      <c r="G330" s="50">
        <f>IFERROR(F330-Annex!$B$10,IF(Data!$B$2="",0,"-"))</f>
        <v>247.91552900000011</v>
      </c>
      <c r="H330" s="50">
        <f>IFERROR(-14000*(G330-INDEX(G:G,IFERROR(MATCH($B330-Annex!$B$11/60,$B:$B),2)))/(60*($B330-INDEX($B:$B,IFERROR(MATCH($B330-Annex!$B$11/60,$B:$B),2)))),IF(Data!$B$2="",0,"-"))</f>
        <v>-5973.9807306179391</v>
      </c>
      <c r="I330" s="50">
        <f>IFERROR(AVERAGE(INDEX(K:K,IFERROR(MATCH($B330-Annex!$B$4/60,$B:$B),2)):K330),IF(Data!$B$2="",0,"-"))</f>
        <v>33.881497149703165</v>
      </c>
      <c r="J330" s="50">
        <f>IFERROR(AVERAGE(INDEX(L:L,IFERROR(MATCH($B330-Annex!$B$4/60,$B:$B),2)):L330),IF(Data!$B$2="",0,"-"))</f>
        <v>35.668318271850026</v>
      </c>
      <c r="K330" s="50">
        <f>IFERROR((5.670373*10^-8*(M330+273.15)^4+((Annex!$B$5+Annex!$B$6)*(M330-O330)+Annex!$B$7*(M330-INDEX(M:M,IFERROR(MATCH($B330-Annex!$B$9/60,$B:$B),2)))/(60*($B330-INDEX($B:$B,IFERROR(MATCH($B330-Annex!$B$9/60,$B:$B),2)))))/Annex!$B$8)/1000,IF(Data!$B$2="",0,"-"))</f>
        <v>23.504994680439729</v>
      </c>
      <c r="L330" s="50">
        <f>IFERROR((5.670373*10^-8*(N330+273.15)^4+((Annex!$B$5+Annex!$B$6)*(N330-O330)+Annex!$B$7*(N330-INDEX(N:N,IFERROR(MATCH($B330-Annex!$B$9/60,$B:$B),2)))/(60*($B330-INDEX($B:$B,IFERROR(MATCH($B330-Annex!$B$9/60,$B:$B),2)))))/Annex!$B$8)/1000,IF(Data!$B$2="",0,"-"))</f>
        <v>25.925683135705476</v>
      </c>
      <c r="M330" s="20">
        <v>629.16300000000001</v>
      </c>
      <c r="N330" s="20">
        <v>638.81500000000005</v>
      </c>
      <c r="O330" s="20">
        <v>502.50400000000002</v>
      </c>
      <c r="P330" s="50">
        <f>IFERROR(AVERAGE(INDEX(R:R,IFERROR(MATCH($B330-Annex!$B$4/60,$B:$B),2)):R330),IF(Data!$B$2="",0,"-"))</f>
        <v>-7.9586233802740223</v>
      </c>
      <c r="Q330" s="50">
        <f>IFERROR(AVERAGE(INDEX(S:S,IFERROR(MATCH($B330-Annex!$B$4/60,$B:$B),2)):S330),IF(Data!$B$2="",0,"-"))</f>
        <v>-8.8525500100242436</v>
      </c>
      <c r="R330" s="50">
        <f>IFERROR((5.670373*10^-8*(T330+273.15)^4+((Annex!$B$5+Annex!$B$6)*(T330-V330)+Annex!$B$7*(T330-INDEX(T:T,IFERROR(MATCH($B330-Annex!$B$9/60,$B:$B),2)))/(60*($B330-INDEX($B:$B,IFERROR(MATCH($B330-Annex!$B$9/60,$B:$B),2)))))/Annex!$B$8)/1000,IF(Data!$B$2="",0,"-"))</f>
        <v>-6.3657280252829409</v>
      </c>
      <c r="S330" s="50">
        <f>IFERROR((5.670373*10^-8*(U330+273.15)^4+((Annex!$B$5+Annex!$B$6)*(U330-V330)+Annex!$B$7*(U330-INDEX(U:U,IFERROR(MATCH($B330-Annex!$B$9/60,$B:$B),2)))/(60*($B330-INDEX($B:$B,IFERROR(MATCH($B330-Annex!$B$9/60,$B:$B),2)))))/Annex!$B$8)/1000,IF(Data!$B$2="",0,"-"))</f>
        <v>-3.983900951716131</v>
      </c>
      <c r="T330" s="20">
        <v>106.267</v>
      </c>
      <c r="U330" s="20">
        <v>62.835000000000001</v>
      </c>
      <c r="V330" s="20">
        <v>33.790999999999997</v>
      </c>
      <c r="W330" s="20">
        <v>39.451000000000001</v>
      </c>
      <c r="X330" s="20">
        <v>58.570999999999998</v>
      </c>
      <c r="Y330" s="20">
        <v>95.120999999999995</v>
      </c>
      <c r="Z330" s="20">
        <v>-46.661999999999999</v>
      </c>
      <c r="AA330" s="20">
        <v>106.839</v>
      </c>
      <c r="AB330" s="20">
        <v>121.97499999999999</v>
      </c>
      <c r="AC330" s="20">
        <v>170.95599999999999</v>
      </c>
      <c r="AD330" s="20">
        <v>93.168000000000006</v>
      </c>
      <c r="AE330" s="20">
        <v>100.23</v>
      </c>
      <c r="AF330" s="20">
        <v>127.32599999999999</v>
      </c>
      <c r="AG330" s="20">
        <v>70.935000000000002</v>
      </c>
      <c r="AH330" s="20">
        <v>73.096999999999994</v>
      </c>
      <c r="AI330" s="20">
        <v>54.277999999999999</v>
      </c>
    </row>
    <row r="331" spans="1:35" x14ac:dyDescent="0.3">
      <c r="A331" s="5">
        <v>330</v>
      </c>
      <c r="B331" s="19">
        <v>30.280000003986061</v>
      </c>
      <c r="C331" s="20">
        <v>416.25746800000002</v>
      </c>
      <c r="D331" s="20">
        <v>409.78349100000003</v>
      </c>
      <c r="E331" s="20">
        <v>731.501305</v>
      </c>
      <c r="F331" s="49">
        <f>IFERROR(SUM(C331:E331),IF(Data!$B$2="",0,"-"))</f>
        <v>1557.5422640000002</v>
      </c>
      <c r="G331" s="50">
        <f>IFERROR(F331-Annex!$B$10,IF(Data!$B$2="",0,"-"))</f>
        <v>251.38426400000026</v>
      </c>
      <c r="H331" s="50">
        <f>IFERROR(-14000*(G331-INDEX(G:G,IFERROR(MATCH($B331-Annex!$B$11/60,$B:$B),2)))/(60*($B331-INDEX($B:$B,IFERROR(MATCH($B331-Annex!$B$11/60,$B:$B),2)))),IF(Data!$B$2="",0,"-"))</f>
        <v>-7146.3570612164895</v>
      </c>
      <c r="I331" s="50">
        <f>IFERROR(AVERAGE(INDEX(K:K,IFERROR(MATCH($B331-Annex!$B$4/60,$B:$B),2)):K331),IF(Data!$B$2="",0,"-"))</f>
        <v>30.135330692386162</v>
      </c>
      <c r="J331" s="50">
        <f>IFERROR(AVERAGE(INDEX(L:L,IFERROR(MATCH($B331-Annex!$B$4/60,$B:$B),2)):L331),IF(Data!$B$2="",0,"-"))</f>
        <v>32.053012098146795</v>
      </c>
      <c r="K331" s="50">
        <f>IFERROR((5.670373*10^-8*(M331+273.15)^4+((Annex!$B$5+Annex!$B$6)*(M331-O331)+Annex!$B$7*(M331-INDEX(M:M,IFERROR(MATCH($B331-Annex!$B$9/60,$B:$B),2)))/(60*($B331-INDEX($B:$B,IFERROR(MATCH($B331-Annex!$B$9/60,$B:$B),2)))))/Annex!$B$8)/1000,IF(Data!$B$2="",0,"-"))</f>
        <v>18.17344377692072</v>
      </c>
      <c r="L331" s="50">
        <f>IFERROR((5.670373*10^-8*(N331+273.15)^4+((Annex!$B$5+Annex!$B$6)*(N331-O331)+Annex!$B$7*(N331-INDEX(N:N,IFERROR(MATCH($B331-Annex!$B$9/60,$B:$B),2)))/(60*($B331-INDEX($B:$B,IFERROR(MATCH($B331-Annex!$B$9/60,$B:$B),2)))))/Annex!$B$8)/1000,IF(Data!$B$2="",0,"-"))</f>
        <v>21.625851138327931</v>
      </c>
      <c r="M331" s="20">
        <v>603.197</v>
      </c>
      <c r="N331" s="20">
        <v>614.32899999999995</v>
      </c>
      <c r="O331" s="20">
        <v>473.17200000000003</v>
      </c>
      <c r="P331" s="50">
        <f>IFERROR(AVERAGE(INDEX(R:R,IFERROR(MATCH($B331-Annex!$B$4/60,$B:$B),2)):R331),IF(Data!$B$2="",0,"-"))</f>
        <v>-8.4054011046467885</v>
      </c>
      <c r="Q331" s="50">
        <f>IFERROR(AVERAGE(INDEX(S:S,IFERROR(MATCH($B331-Annex!$B$4/60,$B:$B),2)):S331),IF(Data!$B$2="",0,"-"))</f>
        <v>-8.0306118219871969</v>
      </c>
      <c r="R331" s="50">
        <f>IFERROR((5.670373*10^-8*(T331+273.15)^4+((Annex!$B$5+Annex!$B$6)*(T331-V331)+Annex!$B$7*(T331-INDEX(T:T,IFERROR(MATCH($B331-Annex!$B$9/60,$B:$B),2)))/(60*($B331-INDEX($B:$B,IFERROR(MATCH($B331-Annex!$B$9/60,$B:$B),2)))))/Annex!$B$8)/1000,IF(Data!$B$2="",0,"-"))</f>
        <v>-5.7822576993930621</v>
      </c>
      <c r="S331" s="50">
        <f>IFERROR((5.670373*10^-8*(U331+273.15)^4+((Annex!$B$5+Annex!$B$6)*(U331-V331)+Annex!$B$7*(U331-INDEX(U:U,IFERROR(MATCH($B331-Annex!$B$9/60,$B:$B),2)))/(60*($B331-INDEX($B:$B,IFERROR(MATCH($B331-Annex!$B$9/60,$B:$B),2)))))/Annex!$B$8)/1000,IF(Data!$B$2="",0,"-"))</f>
        <v>-4.0016512712921823</v>
      </c>
      <c r="T331" s="20">
        <v>94.730999999999995</v>
      </c>
      <c r="U331" s="20">
        <v>58.107999999999997</v>
      </c>
      <c r="V331" s="20">
        <v>34.918999999999997</v>
      </c>
      <c r="W331" s="20">
        <v>43.351999999999997</v>
      </c>
      <c r="X331" s="20">
        <v>56.344000000000001</v>
      </c>
      <c r="Y331" s="20">
        <v>90.468000000000004</v>
      </c>
      <c r="Z331" s="20">
        <v>-39.396000000000001</v>
      </c>
      <c r="AA331" s="20">
        <v>96.861999999999995</v>
      </c>
      <c r="AB331" s="20">
        <v>113.286</v>
      </c>
      <c r="AC331" s="20">
        <v>166.52</v>
      </c>
      <c r="AD331" s="20">
        <v>98.39</v>
      </c>
      <c r="AE331" s="20">
        <v>85.406000000000006</v>
      </c>
      <c r="AF331" s="20">
        <v>111.93600000000001</v>
      </c>
      <c r="AG331" s="20">
        <v>56.237000000000002</v>
      </c>
      <c r="AH331" s="20">
        <v>65.174000000000007</v>
      </c>
      <c r="AI331" s="20">
        <v>45.024000000000001</v>
      </c>
    </row>
    <row r="332" spans="1:35" x14ac:dyDescent="0.3">
      <c r="A332" s="5">
        <v>331</v>
      </c>
      <c r="B332" s="19">
        <v>30.371500002220273</v>
      </c>
      <c r="C332" s="20">
        <v>415.80684300000001</v>
      </c>
      <c r="D332" s="20">
        <v>409.83061199999997</v>
      </c>
      <c r="E332" s="20">
        <v>731.85999200000003</v>
      </c>
      <c r="F332" s="49">
        <f>IFERROR(SUM(C332:E332),IF(Data!$B$2="",0,"-"))</f>
        <v>1557.4974470000002</v>
      </c>
      <c r="G332" s="50">
        <f>IFERROR(F332-Annex!$B$10,IF(Data!$B$2="",0,"-"))</f>
        <v>251.33944700000029</v>
      </c>
      <c r="H332" s="50">
        <f>IFERROR(-14000*(G332-INDEX(G:G,IFERROR(MATCH($B332-Annex!$B$11/60,$B:$B),2)))/(60*($B332-INDEX($B:$B,IFERROR(MATCH($B332-Annex!$B$11/60,$B:$B),2)))),IF(Data!$B$2="",0,"-"))</f>
        <v>-6614.5917822946067</v>
      </c>
      <c r="I332" s="50">
        <f>IFERROR(AVERAGE(INDEX(K:K,IFERROR(MATCH($B332-Annex!$B$4/60,$B:$B),2)):K332),IF(Data!$B$2="",0,"-"))</f>
        <v>26.088173256428686</v>
      </c>
      <c r="J332" s="50">
        <f>IFERROR(AVERAGE(INDEX(L:L,IFERROR(MATCH($B332-Annex!$B$4/60,$B:$B),2)):L332),IF(Data!$B$2="",0,"-"))</f>
        <v>28.538941476110011</v>
      </c>
      <c r="K332" s="50">
        <f>IFERROR((5.670373*10^-8*(M332+273.15)^4+((Annex!$B$5+Annex!$B$6)*(M332-O332)+Annex!$B$7*(M332-INDEX(M:M,IFERROR(MATCH($B332-Annex!$B$9/60,$B:$B),2)))/(60*($B332-INDEX($B:$B,IFERROR(MATCH($B332-Annex!$B$9/60,$B:$B),2)))))/Annex!$B$8)/1000,IF(Data!$B$2="",0,"-"))</f>
        <v>12.575150196588606</v>
      </c>
      <c r="L332" s="50">
        <f>IFERROR((5.670373*10^-8*(N332+273.15)^4+((Annex!$B$5+Annex!$B$6)*(N332-O332)+Annex!$B$7*(N332-INDEX(N:N,IFERROR(MATCH($B332-Annex!$B$9/60,$B:$B),2)))/(60*($B332-INDEX($B:$B,IFERROR(MATCH($B332-Annex!$B$9/60,$B:$B),2)))))/Annex!$B$8)/1000,IF(Data!$B$2="",0,"-"))</f>
        <v>18.009380837624949</v>
      </c>
      <c r="M332" s="20">
        <v>576.29300000000001</v>
      </c>
      <c r="N332" s="20">
        <v>591.279</v>
      </c>
      <c r="O332" s="20">
        <v>445.47800000000001</v>
      </c>
      <c r="P332" s="50">
        <f>IFERROR(AVERAGE(INDEX(R:R,IFERROR(MATCH($B332-Annex!$B$4/60,$B:$B),2)):R332),IF(Data!$B$2="",0,"-"))</f>
        <v>-8.0229566976299616</v>
      </c>
      <c r="Q332" s="50">
        <f>IFERROR(AVERAGE(INDEX(S:S,IFERROR(MATCH($B332-Annex!$B$4/60,$B:$B),2)):S332),IF(Data!$B$2="",0,"-"))</f>
        <v>-6.3030950392721135</v>
      </c>
      <c r="R332" s="50">
        <f>IFERROR((5.670373*10^-8*(T332+273.15)^4+((Annex!$B$5+Annex!$B$6)*(T332-V332)+Annex!$B$7*(T332-INDEX(T:T,IFERROR(MATCH($B332-Annex!$B$9/60,$B:$B),2)))/(60*($B332-INDEX($B:$B,IFERROR(MATCH($B332-Annex!$B$9/60,$B:$B),2)))))/Annex!$B$8)/1000,IF(Data!$B$2="",0,"-"))</f>
        <v>-6.3985519566973093</v>
      </c>
      <c r="S332" s="50">
        <f>IFERROR((5.670373*10^-8*(U332+273.15)^4+((Annex!$B$5+Annex!$B$6)*(U332-V332)+Annex!$B$7*(U332-INDEX(U:U,IFERROR(MATCH($B332-Annex!$B$9/60,$B:$B),2)))/(60*($B332-INDEX($B:$B,IFERROR(MATCH($B332-Annex!$B$9/60,$B:$B),2)))))/Annex!$B$8)/1000,IF(Data!$B$2="",0,"-"))</f>
        <v>-3.2556126981072211</v>
      </c>
      <c r="T332" s="20">
        <v>84.078000000000003</v>
      </c>
      <c r="U332" s="20">
        <v>52.033000000000001</v>
      </c>
      <c r="V332" s="20">
        <v>32.9</v>
      </c>
      <c r="W332" s="20">
        <v>55.488999999999997</v>
      </c>
      <c r="X332" s="20">
        <v>48.363999999999997</v>
      </c>
      <c r="Y332" s="20">
        <v>87.305999999999997</v>
      </c>
      <c r="Z332" s="20">
        <v>-33.326000000000001</v>
      </c>
      <c r="AA332" s="20">
        <v>89.349000000000004</v>
      </c>
      <c r="AB332" s="20">
        <v>110.054</v>
      </c>
      <c r="AC332" s="20">
        <v>161.572</v>
      </c>
      <c r="AD332" s="20">
        <v>98.319000000000003</v>
      </c>
      <c r="AE332" s="20">
        <v>97.216999999999999</v>
      </c>
      <c r="AF332" s="20">
        <v>120.896</v>
      </c>
      <c r="AG332" s="20">
        <v>63.933999999999997</v>
      </c>
      <c r="AH332" s="20">
        <v>68.594999999999999</v>
      </c>
      <c r="AI332" s="20">
        <v>47.253999999999998</v>
      </c>
    </row>
    <row r="333" spans="1:35" x14ac:dyDescent="0.3">
      <c r="A333" s="5">
        <v>332</v>
      </c>
      <c r="B333" s="19">
        <v>30.461333332350478</v>
      </c>
      <c r="C333" s="20">
        <v>416.24233500000003</v>
      </c>
      <c r="D333" s="20">
        <v>409.32318199999997</v>
      </c>
      <c r="E333" s="20">
        <v>732.05364399999996</v>
      </c>
      <c r="F333" s="49">
        <f>IFERROR(SUM(C333:E333),IF(Data!$B$2="",0,"-"))</f>
        <v>1557.6191610000001</v>
      </c>
      <c r="G333" s="50">
        <f>IFERROR(F333-Annex!$B$10,IF(Data!$B$2="",0,"-"))</f>
        <v>251.46116100000017</v>
      </c>
      <c r="H333" s="50">
        <f>IFERROR(-14000*(G333-INDEX(G:G,IFERROR(MATCH($B333-Annex!$B$11/60,$B:$B),2)))/(60*($B333-INDEX($B:$B,IFERROR(MATCH($B333-Annex!$B$11/60,$B:$B),2)))),IF(Data!$B$2="",0,"-"))</f>
        <v>-6124.8125685036921</v>
      </c>
      <c r="I333" s="50">
        <f>IFERROR(AVERAGE(INDEX(K:K,IFERROR(MATCH($B333-Annex!$B$4/60,$B:$B),2)):K333),IF(Data!$B$2="",0,"-"))</f>
        <v>22.250730208130882</v>
      </c>
      <c r="J333" s="50">
        <f>IFERROR(AVERAGE(INDEX(L:L,IFERROR(MATCH($B333-Annex!$B$4/60,$B:$B),2)):L333),IF(Data!$B$2="",0,"-"))</f>
        <v>25.575771108193425</v>
      </c>
      <c r="K333" s="50">
        <f>IFERROR((5.670373*10^-8*(M333+273.15)^4+((Annex!$B$5+Annex!$B$6)*(M333-O333)+Annex!$B$7*(M333-INDEX(M:M,IFERROR(MATCH($B333-Annex!$B$9/60,$B:$B),2)))/(60*($B333-INDEX($B:$B,IFERROR(MATCH($B333-Annex!$B$9/60,$B:$B),2)))))/Annex!$B$8)/1000,IF(Data!$B$2="",0,"-"))</f>
        <v>10.116271885870555</v>
      </c>
      <c r="L333" s="50">
        <f>IFERROR((5.670373*10^-8*(N333+273.15)^4+((Annex!$B$5+Annex!$B$6)*(N333-O333)+Annex!$B$7*(N333-INDEX(N:N,IFERROR(MATCH($B333-Annex!$B$9/60,$B:$B),2)))/(60*($B333-INDEX($B:$B,IFERROR(MATCH($B333-Annex!$B$9/60,$B:$B),2)))))/Annex!$B$8)/1000,IF(Data!$B$2="",0,"-"))</f>
        <v>17.096189172047538</v>
      </c>
      <c r="M333" s="20">
        <v>553.85900000000004</v>
      </c>
      <c r="N333" s="20">
        <v>572.255</v>
      </c>
      <c r="O333" s="20">
        <v>422.32400000000001</v>
      </c>
      <c r="P333" s="50">
        <f>IFERROR(AVERAGE(INDEX(R:R,IFERROR(MATCH($B333-Annex!$B$4/60,$B:$B),2)):R333),IF(Data!$B$2="",0,"-"))</f>
        <v>-7.0860625209506862</v>
      </c>
      <c r="Q333" s="50">
        <f>IFERROR(AVERAGE(INDEX(S:S,IFERROR(MATCH($B333-Annex!$B$4/60,$B:$B),2)):S333),IF(Data!$B$2="",0,"-"))</f>
        <v>-4.1869714402700167</v>
      </c>
      <c r="R333" s="50">
        <f>IFERROR((5.670373*10^-8*(T333+273.15)^4+((Annex!$B$5+Annex!$B$6)*(T333-V333)+Annex!$B$7*(T333-INDEX(T:T,IFERROR(MATCH($B333-Annex!$B$9/60,$B:$B),2)))/(60*($B333-INDEX($B:$B,IFERROR(MATCH($B333-Annex!$B$9/60,$B:$B),2)))))/Annex!$B$8)/1000,IF(Data!$B$2="",0,"-"))</f>
        <v>-5.5479637779276345</v>
      </c>
      <c r="S333" s="50">
        <f>IFERROR((5.670373*10^-8*(U333+273.15)^4+((Annex!$B$5+Annex!$B$6)*(U333-V333)+Annex!$B$7*(U333-INDEX(U:U,IFERROR(MATCH($B333-Annex!$B$9/60,$B:$B),2)))/(60*($B333-INDEX($B:$B,IFERROR(MATCH($B333-Annex!$B$9/60,$B:$B),2)))))/Annex!$B$8)/1000,IF(Data!$B$2="",0,"-"))</f>
        <v>-1.9138492580469093</v>
      </c>
      <c r="T333" s="20">
        <v>76.063000000000002</v>
      </c>
      <c r="U333" s="20">
        <v>50.42</v>
      </c>
      <c r="V333" s="20">
        <v>29.542999999999999</v>
      </c>
      <c r="W333" s="20">
        <v>64.472999999999999</v>
      </c>
      <c r="X333" s="20">
        <v>78.081999999999994</v>
      </c>
      <c r="Y333" s="20">
        <v>96.159000000000006</v>
      </c>
      <c r="Z333" s="20">
        <v>-40.436999999999998</v>
      </c>
      <c r="AA333" s="20">
        <v>90.138000000000005</v>
      </c>
      <c r="AB333" s="20">
        <v>101.935</v>
      </c>
      <c r="AC333" s="20">
        <v>150.51900000000001</v>
      </c>
      <c r="AD333" s="20">
        <v>101.309</v>
      </c>
      <c r="AE333" s="20">
        <v>98.433000000000007</v>
      </c>
      <c r="AF333" s="20">
        <v>125.79300000000001</v>
      </c>
      <c r="AG333" s="20">
        <v>71.828999999999994</v>
      </c>
      <c r="AH333" s="20">
        <v>70.835999999999999</v>
      </c>
      <c r="AI333" s="20">
        <v>50.01</v>
      </c>
    </row>
    <row r="334" spans="1:35" x14ac:dyDescent="0.3">
      <c r="A334" s="5">
        <v>333</v>
      </c>
      <c r="B334" s="19">
        <v>30.560833333292976</v>
      </c>
      <c r="C334" s="20">
        <v>415.72445399999998</v>
      </c>
      <c r="D334" s="20">
        <v>409.16413599999998</v>
      </c>
      <c r="E334" s="20">
        <v>731.41794700000003</v>
      </c>
      <c r="F334" s="49">
        <f>IFERROR(SUM(C334:E334),IF(Data!$B$2="",0,"-"))</f>
        <v>1556.3065369999999</v>
      </c>
      <c r="G334" s="50">
        <f>IFERROR(F334-Annex!$B$10,IF(Data!$B$2="",0,"-"))</f>
        <v>250.14853700000003</v>
      </c>
      <c r="H334" s="50">
        <f>IFERROR(-14000*(G334-INDEX(G:G,IFERROR(MATCH($B334-Annex!$B$11/60,$B:$B),2)))/(60*($B334-INDEX($B:$B,IFERROR(MATCH($B334-Annex!$B$11/60,$B:$B),2)))),IF(Data!$B$2="",0,"-"))</f>
        <v>-5175.332731872787</v>
      </c>
      <c r="I334" s="50">
        <f>IFERROR(AVERAGE(INDEX(K:K,IFERROR(MATCH($B334-Annex!$B$4/60,$B:$B),2)):K334),IF(Data!$B$2="",0,"-"))</f>
        <v>19.145845160542851</v>
      </c>
      <c r="J334" s="50">
        <f>IFERROR(AVERAGE(INDEX(L:L,IFERROR(MATCH($B334-Annex!$B$4/60,$B:$B),2)):L334),IF(Data!$B$2="",0,"-"))</f>
        <v>23.181873172131841</v>
      </c>
      <c r="K334" s="50">
        <f>IFERROR((5.670373*10^-8*(M334+273.15)^4+((Annex!$B$5+Annex!$B$6)*(M334-O334)+Annex!$B$7*(M334-INDEX(M:M,IFERROR(MATCH($B334-Annex!$B$9/60,$B:$B),2)))/(60*($B334-INDEX($B:$B,IFERROR(MATCH($B334-Annex!$B$9/60,$B:$B),2)))))/Annex!$B$8)/1000,IF(Data!$B$2="",0,"-"))</f>
        <v>11.597709533339097</v>
      </c>
      <c r="L334" s="50">
        <f>IFERROR((5.670373*10^-8*(N334+273.15)^4+((Annex!$B$5+Annex!$B$6)*(N334-O334)+Annex!$B$7*(N334-INDEX(N:N,IFERROR(MATCH($B334-Annex!$B$9/60,$B:$B),2)))/(60*($B334-INDEX($B:$B,IFERROR(MATCH($B334-Annex!$B$9/60,$B:$B),2)))))/Annex!$B$8)/1000,IF(Data!$B$2="",0,"-"))</f>
        <v>17.679384795552718</v>
      </c>
      <c r="M334" s="20">
        <v>533.46699999999998</v>
      </c>
      <c r="N334" s="20">
        <v>553.72799999999995</v>
      </c>
      <c r="O334" s="20">
        <v>402.16399999999999</v>
      </c>
      <c r="P334" s="50">
        <f>IFERROR(AVERAGE(INDEX(R:R,IFERROR(MATCH($B334-Annex!$B$4/60,$B:$B),2)):R334),IF(Data!$B$2="",0,"-"))</f>
        <v>-6.3475378647132672</v>
      </c>
      <c r="Q334" s="50">
        <f>IFERROR(AVERAGE(INDEX(S:S,IFERROR(MATCH($B334-Annex!$B$4/60,$B:$B),2)):S334),IF(Data!$B$2="",0,"-"))</f>
        <v>-2.9027262750989147</v>
      </c>
      <c r="R334" s="50">
        <f>IFERROR((5.670373*10^-8*(T334+273.15)^4+((Annex!$B$5+Annex!$B$6)*(T334-V334)+Annex!$B$7*(T334-INDEX(T:T,IFERROR(MATCH($B334-Annex!$B$9/60,$B:$B),2)))/(60*($B334-INDEX($B:$B,IFERROR(MATCH($B334-Annex!$B$9/60,$B:$B),2)))))/Annex!$B$8)/1000,IF(Data!$B$2="",0,"-"))</f>
        <v>-3.4059662496344978</v>
      </c>
      <c r="S334" s="50">
        <f>IFERROR((5.670373*10^-8*(U334+273.15)^4+((Annex!$B$5+Annex!$B$6)*(U334-V334)+Annex!$B$7*(U334-INDEX(U:U,IFERROR(MATCH($B334-Annex!$B$9/60,$B:$B),2)))/(60*($B334-INDEX($B:$B,IFERROR(MATCH($B334-Annex!$B$9/60,$B:$B),2)))))/Annex!$B$8)/1000,IF(Data!$B$2="",0,"-"))</f>
        <v>0.48752490672903182</v>
      </c>
      <c r="T334" s="20">
        <v>69.921999999999997</v>
      </c>
      <c r="U334" s="20">
        <v>49.198999999999998</v>
      </c>
      <c r="V334" s="20">
        <v>28.132000000000001</v>
      </c>
      <c r="W334" s="20">
        <v>66.944999999999993</v>
      </c>
      <c r="X334" s="20">
        <v>82.11</v>
      </c>
      <c r="Y334" s="20">
        <v>102.3</v>
      </c>
      <c r="Z334" s="20">
        <v>-47.671999999999997</v>
      </c>
      <c r="AA334" s="20">
        <v>97.516999999999996</v>
      </c>
      <c r="AB334" s="20">
        <v>104.801</v>
      </c>
      <c r="AC334" s="20">
        <v>148.917</v>
      </c>
      <c r="AD334" s="20">
        <v>107.676</v>
      </c>
      <c r="AE334" s="20">
        <v>101.621</v>
      </c>
      <c r="AF334" s="20">
        <v>132.398</v>
      </c>
      <c r="AG334" s="20">
        <v>77.08</v>
      </c>
      <c r="AH334" s="20">
        <v>74.617999999999995</v>
      </c>
      <c r="AI334" s="20">
        <v>52.280999999999999</v>
      </c>
    </row>
    <row r="335" spans="1:35" x14ac:dyDescent="0.3">
      <c r="A335" s="5">
        <v>334</v>
      </c>
      <c r="B335" s="19">
        <v>30.6600000069011</v>
      </c>
      <c r="C335" s="20">
        <v>415.30493999999999</v>
      </c>
      <c r="D335" s="20">
        <v>408.745071</v>
      </c>
      <c r="E335" s="20">
        <v>730.94897600000002</v>
      </c>
      <c r="F335" s="49">
        <f>IFERROR(SUM(C335:E335),IF(Data!$B$2="",0,"-"))</f>
        <v>1554.9989869999999</v>
      </c>
      <c r="G335" s="50">
        <f>IFERROR(F335-Annex!$B$10,IF(Data!$B$2="",0,"-"))</f>
        <v>248.84098700000004</v>
      </c>
      <c r="H335" s="50">
        <f>IFERROR(-14000*(G335-INDEX(G:G,IFERROR(MATCH($B335-Annex!$B$11/60,$B:$B),2)))/(60*($B335-INDEX($B:$B,IFERROR(MATCH($B335-Annex!$B$11/60,$B:$B),2)))),IF(Data!$B$2="",0,"-"))</f>
        <v>-4312.9121554148223</v>
      </c>
      <c r="I335" s="50">
        <f>IFERROR(AVERAGE(INDEX(K:K,IFERROR(MATCH($B335-Annex!$B$4/60,$B:$B),2)):K335),IF(Data!$B$2="",0,"-"))</f>
        <v>16.582587844849179</v>
      </c>
      <c r="J335" s="50">
        <f>IFERROR(AVERAGE(INDEX(L:L,IFERROR(MATCH($B335-Annex!$B$4/60,$B:$B),2)):L335),IF(Data!$B$2="",0,"-"))</f>
        <v>21.075293781589274</v>
      </c>
      <c r="K335" s="50">
        <f>IFERROR((5.670373*10^-8*(M335+273.15)^4+((Annex!$B$5+Annex!$B$6)*(M335-O335)+Annex!$B$7*(M335-INDEX(M:M,IFERROR(MATCH($B335-Annex!$B$9/60,$B:$B),2)))/(60*($B335-INDEX($B:$B,IFERROR(MATCH($B335-Annex!$B$9/60,$B:$B),2)))))/Annex!$B$8)/1000,IF(Data!$B$2="",0,"-"))</f>
        <v>12.345104691787238</v>
      </c>
      <c r="L335" s="50">
        <f>IFERROR((5.670373*10^-8*(N335+273.15)^4+((Annex!$B$5+Annex!$B$6)*(N335-O335)+Annex!$B$7*(N335-INDEX(N:N,IFERROR(MATCH($B335-Annex!$B$9/60,$B:$B),2)))/(60*($B335-INDEX($B:$B,IFERROR(MATCH($B335-Annex!$B$9/60,$B:$B),2)))))/Annex!$B$8)/1000,IF(Data!$B$2="",0,"-"))</f>
        <v>17.532023607525058</v>
      </c>
      <c r="M335" s="20">
        <v>515.33399999999995</v>
      </c>
      <c r="N335" s="20">
        <v>537.029</v>
      </c>
      <c r="O335" s="20">
        <v>383.85300000000001</v>
      </c>
      <c r="P335" s="50">
        <f>IFERROR(AVERAGE(INDEX(R:R,IFERROR(MATCH($B335-Annex!$B$4/60,$B:$B),2)):R335),IF(Data!$B$2="",0,"-"))</f>
        <v>-5.3327412114236852</v>
      </c>
      <c r="Q335" s="50">
        <f>IFERROR(AVERAGE(INDEX(S:S,IFERROR(MATCH($B335-Annex!$B$4/60,$B:$B),2)):S335),IF(Data!$B$2="",0,"-"))</f>
        <v>-2.0782302029524731</v>
      </c>
      <c r="R335" s="50">
        <f>IFERROR((5.670373*10^-8*(T335+273.15)^4+((Annex!$B$5+Annex!$B$6)*(T335-V335)+Annex!$B$7*(T335-INDEX(T:T,IFERROR(MATCH($B335-Annex!$B$9/60,$B:$B),2)))/(60*($B335-INDEX($B:$B,IFERROR(MATCH($B335-Annex!$B$9/60,$B:$B),2)))))/Annex!$B$8)/1000,IF(Data!$B$2="",0,"-"))</f>
        <v>-1.5551691878611555</v>
      </c>
      <c r="S335" s="50">
        <f>IFERROR((5.670373*10^-8*(U335+273.15)^4+((Annex!$B$5+Annex!$B$6)*(U335-V335)+Annex!$B$7*(U335-INDEX(U:U,IFERROR(MATCH($B335-Annex!$B$9/60,$B:$B),2)))/(60*($B335-INDEX($B:$B,IFERROR(MATCH($B335-Annex!$B$9/60,$B:$B),2)))))/Annex!$B$8)/1000,IF(Data!$B$2="",0,"-"))</f>
        <v>0.94729702050930309</v>
      </c>
      <c r="T335" s="20">
        <v>65.793000000000006</v>
      </c>
      <c r="U335" s="20">
        <v>48.378999999999998</v>
      </c>
      <c r="V335" s="20">
        <v>26.331</v>
      </c>
      <c r="W335" s="20">
        <v>68.628</v>
      </c>
      <c r="X335" s="20">
        <v>85.031999999999996</v>
      </c>
      <c r="Y335" s="20">
        <v>102.318</v>
      </c>
      <c r="Z335" s="20">
        <v>-45.436999999999998</v>
      </c>
      <c r="AA335" s="20">
        <v>89.915000000000006</v>
      </c>
      <c r="AB335" s="20">
        <v>102.996</v>
      </c>
      <c r="AC335" s="20">
        <v>150.74700000000001</v>
      </c>
      <c r="AD335" s="20">
        <v>105.158</v>
      </c>
      <c r="AE335" s="20">
        <v>104.622</v>
      </c>
      <c r="AF335" s="20">
        <v>134.863</v>
      </c>
      <c r="AG335" s="20">
        <v>79.188000000000002</v>
      </c>
      <c r="AH335" s="20">
        <v>78.125</v>
      </c>
      <c r="AI335" s="20">
        <v>54.4</v>
      </c>
    </row>
    <row r="336" spans="1:35" x14ac:dyDescent="0.3">
      <c r="A336" s="5">
        <v>335</v>
      </c>
      <c r="B336" s="19">
        <v>30.759500007843599</v>
      </c>
      <c r="C336" s="20">
        <v>415.08131200000003</v>
      </c>
      <c r="D336" s="20">
        <v>408.48420499999997</v>
      </c>
      <c r="E336" s="20">
        <v>730.55576900000005</v>
      </c>
      <c r="F336" s="49">
        <f>IFERROR(SUM(C336:E336),IF(Data!$B$2="",0,"-"))</f>
        <v>1554.1212860000001</v>
      </c>
      <c r="G336" s="50">
        <f>IFERROR(F336-Annex!$B$10,IF(Data!$B$2="",0,"-"))</f>
        <v>247.96328600000015</v>
      </c>
      <c r="H336" s="50">
        <f>IFERROR(-14000*(G336-INDEX(G:G,IFERROR(MATCH($B336-Annex!$B$11/60,$B:$B),2)))/(60*($B336-INDEX($B:$B,IFERROR(MATCH($B336-Annex!$B$11/60,$B:$B),2)))),IF(Data!$B$2="",0,"-"))</f>
        <v>-3416.6078900920547</v>
      </c>
      <c r="I336" s="50">
        <f>IFERROR(AVERAGE(INDEX(K:K,IFERROR(MATCH($B336-Annex!$B$4/60,$B:$B),2)):K336),IF(Data!$B$2="",0,"-"))</f>
        <v>14.412963897291107</v>
      </c>
      <c r="J336" s="50">
        <f>IFERROR(AVERAGE(INDEX(L:L,IFERROR(MATCH($B336-Annex!$B$4/60,$B:$B),2)):L336),IF(Data!$B$2="",0,"-"))</f>
        <v>19.195825708452791</v>
      </c>
      <c r="K336" s="50">
        <f>IFERROR((5.670373*10^-8*(M336+273.15)^4+((Annex!$B$5+Annex!$B$6)*(M336-O336)+Annex!$B$7*(M336-INDEX(M:M,IFERROR(MATCH($B336-Annex!$B$9/60,$B:$B),2)))/(60*($B336-INDEX($B:$B,IFERROR(MATCH($B336-Annex!$B$9/60,$B:$B),2)))))/Annex!$B$8)/1000,IF(Data!$B$2="",0,"-"))</f>
        <v>12.578072516091797</v>
      </c>
      <c r="L336" s="50">
        <f>IFERROR((5.670373*10^-8*(N336+273.15)^4+((Annex!$B$5+Annex!$B$6)*(N336-O336)+Annex!$B$7*(N336-INDEX(N:N,IFERROR(MATCH($B336-Annex!$B$9/60,$B:$B),2)))/(60*($B336-INDEX($B:$B,IFERROR(MATCH($B336-Annex!$B$9/60,$B:$B),2)))))/Annex!$B$8)/1000,IF(Data!$B$2="",0,"-"))</f>
        <v>16.502267272385851</v>
      </c>
      <c r="M336" s="20">
        <v>499.34699999999998</v>
      </c>
      <c r="N336" s="20">
        <v>520.56100000000004</v>
      </c>
      <c r="O336" s="20">
        <v>367.56299999999999</v>
      </c>
      <c r="P336" s="50">
        <f>IFERROR(AVERAGE(INDEX(R:R,IFERROR(MATCH($B336-Annex!$B$4/60,$B:$B),2)):R336),IF(Data!$B$2="",0,"-"))</f>
        <v>-4.1954508723730193</v>
      </c>
      <c r="Q336" s="50">
        <f>IFERROR(AVERAGE(INDEX(S:S,IFERROR(MATCH($B336-Annex!$B$4/60,$B:$B),2)):S336),IF(Data!$B$2="",0,"-"))</f>
        <v>-1.5112718308017217</v>
      </c>
      <c r="R336" s="50">
        <f>IFERROR((5.670373*10^-8*(T336+273.15)^4+((Annex!$B$5+Annex!$B$6)*(T336-V336)+Annex!$B$7*(T336-INDEX(T:T,IFERROR(MATCH($B336-Annex!$B$9/60,$B:$B),2)))/(60*($B336-INDEX($B:$B,IFERROR(MATCH($B336-Annex!$B$9/60,$B:$B),2)))))/Annex!$B$8)/1000,IF(Data!$B$2="",0,"-"))</f>
        <v>-0.31251920981453318</v>
      </c>
      <c r="S336" s="50">
        <f>IFERROR((5.670373*10^-8*(U336+273.15)^4+((Annex!$B$5+Annex!$B$6)*(U336-V336)+Annex!$B$7*(U336-INDEX(U:U,IFERROR(MATCH($B336-Annex!$B$9/60,$B:$B),2)))/(60*($B336-INDEX($B:$B,IFERROR(MATCH($B336-Annex!$B$9/60,$B:$B),2)))))/Annex!$B$8)/1000,IF(Data!$B$2="",0,"-"))</f>
        <v>1.1412894363120554</v>
      </c>
      <c r="T336" s="20">
        <v>62.886000000000003</v>
      </c>
      <c r="U336" s="20">
        <v>47.683</v>
      </c>
      <c r="V336" s="20">
        <v>26.204000000000001</v>
      </c>
      <c r="W336" s="20">
        <v>66.59</v>
      </c>
      <c r="X336" s="20">
        <v>66.341999999999999</v>
      </c>
      <c r="Y336" s="20">
        <v>88.813999999999993</v>
      </c>
      <c r="Z336" s="20">
        <v>-31.58</v>
      </c>
      <c r="AA336" s="20">
        <v>83.703999999999994</v>
      </c>
      <c r="AB336" s="20">
        <v>93.466999999999999</v>
      </c>
      <c r="AC336" s="20">
        <v>155.07599999999999</v>
      </c>
      <c r="AD336" s="20">
        <v>105.515</v>
      </c>
      <c r="AE336" s="20">
        <v>107.90900000000001</v>
      </c>
      <c r="AF336" s="20">
        <v>133.35900000000001</v>
      </c>
      <c r="AG336" s="20">
        <v>79.843000000000004</v>
      </c>
      <c r="AH336" s="20">
        <v>80.197000000000003</v>
      </c>
      <c r="AI336" s="20">
        <v>53.954999999999998</v>
      </c>
    </row>
    <row r="337" spans="1:35" x14ac:dyDescent="0.3">
      <c r="A337" s="5">
        <v>336</v>
      </c>
      <c r="B337" s="19">
        <v>30.843666668515652</v>
      </c>
      <c r="C337" s="20">
        <v>415.56472400000001</v>
      </c>
      <c r="D337" s="20">
        <v>408.30579599999999</v>
      </c>
      <c r="E337" s="20">
        <v>730.28296799999998</v>
      </c>
      <c r="F337" s="49">
        <f>IFERROR(SUM(C337:E337),IF(Data!$B$2="",0,"-"))</f>
        <v>1554.1534879999999</v>
      </c>
      <c r="G337" s="50">
        <f>IFERROR(F337-Annex!$B$10,IF(Data!$B$2="",0,"-"))</f>
        <v>247.99548800000002</v>
      </c>
      <c r="H337" s="50">
        <f>IFERROR(-14000*(G337-INDEX(G:G,IFERROR(MATCH($B337-Annex!$B$11/60,$B:$B),2)))/(60*($B337-INDEX($B:$B,IFERROR(MATCH($B337-Annex!$B$11/60,$B:$B),2)))),IF(Data!$B$2="",0,"-"))</f>
        <v>-2823.2290285674112</v>
      </c>
      <c r="I337" s="50">
        <f>IFERROR(AVERAGE(INDEX(K:K,IFERROR(MATCH($B337-Annex!$B$4/60,$B:$B),2)):K337),IF(Data!$B$2="",0,"-"))</f>
        <v>12.785269913547499</v>
      </c>
      <c r="J337" s="50">
        <f>IFERROR(AVERAGE(INDEX(L:L,IFERROR(MATCH($B337-Annex!$B$4/60,$B:$B),2)):L337),IF(Data!$B$2="",0,"-"))</f>
        <v>17.718874783558384</v>
      </c>
      <c r="K337" s="50">
        <f>IFERROR((5.670373*10^-8*(M337+273.15)^4+((Annex!$B$5+Annex!$B$6)*(M337-O337)+Annex!$B$7*(M337-INDEX(M:M,IFERROR(MATCH($B337-Annex!$B$9/60,$B:$B),2)))/(60*($B337-INDEX($B:$B,IFERROR(MATCH($B337-Annex!$B$9/60,$B:$B),2)))))/Annex!$B$8)/1000,IF(Data!$B$2="",0,"-"))</f>
        <v>12.111136794234481</v>
      </c>
      <c r="L337" s="50">
        <f>IFERROR((5.670373*10^-8*(N337+273.15)^4+((Annex!$B$5+Annex!$B$6)*(N337-O337)+Annex!$B$7*(N337-INDEX(N:N,IFERROR(MATCH($B337-Annex!$B$9/60,$B:$B),2)))/(60*($B337-INDEX($B:$B,IFERROR(MATCH($B337-Annex!$B$9/60,$B:$B),2)))))/Annex!$B$8)/1000,IF(Data!$B$2="",0,"-"))</f>
        <v>15.587026661444659</v>
      </c>
      <c r="M337" s="20">
        <v>485.88900000000001</v>
      </c>
      <c r="N337" s="20">
        <v>507.59899999999999</v>
      </c>
      <c r="O337" s="20">
        <v>355.81200000000001</v>
      </c>
      <c r="P337" s="50">
        <f>IFERROR(AVERAGE(INDEX(R:R,IFERROR(MATCH($B337-Annex!$B$4/60,$B:$B),2)):R337),IF(Data!$B$2="",0,"-"))</f>
        <v>-3.2171227699623279</v>
      </c>
      <c r="Q337" s="50">
        <f>IFERROR(AVERAGE(INDEX(S:S,IFERROR(MATCH($B337-Annex!$B$4/60,$B:$B),2)):S337),IF(Data!$B$2="",0,"-"))</f>
        <v>-0.78638406391159577</v>
      </c>
      <c r="R337" s="50">
        <f>IFERROR((5.670373*10^-8*(T337+273.15)^4+((Annex!$B$5+Annex!$B$6)*(T337-V337)+Annex!$B$7*(T337-INDEX(T:T,IFERROR(MATCH($B337-Annex!$B$9/60,$B:$B),2)))/(60*($B337-INDEX($B:$B,IFERROR(MATCH($B337-Annex!$B$9/60,$B:$B),2)))))/Annex!$B$8)/1000,IF(Data!$B$2="",0,"-"))</f>
        <v>0.48256869159189569</v>
      </c>
      <c r="S337" s="50">
        <f>IFERROR((5.670373*10^-8*(U337+273.15)^4+((Annex!$B$5+Annex!$B$6)*(U337-V337)+Annex!$B$7*(U337-INDEX(U:U,IFERROR(MATCH($B337-Annex!$B$9/60,$B:$B),2)))/(60*($B337-INDEX($B:$B,IFERROR(MATCH($B337-Annex!$B$9/60,$B:$B),2)))))/Annex!$B$8)/1000,IF(Data!$B$2="",0,"-"))</f>
        <v>1.0903134165147519</v>
      </c>
      <c r="T337" s="20">
        <v>61.07</v>
      </c>
      <c r="U337" s="20">
        <v>46.847999999999999</v>
      </c>
      <c r="V337" s="20">
        <v>25.068000000000001</v>
      </c>
      <c r="W337" s="20">
        <v>63.161999999999999</v>
      </c>
      <c r="X337" s="20">
        <v>64.119</v>
      </c>
      <c r="Y337" s="20">
        <v>80.507999999999996</v>
      </c>
      <c r="Z337" s="20">
        <v>-24.062999999999999</v>
      </c>
      <c r="AA337" s="20">
        <v>79.41</v>
      </c>
      <c r="AB337" s="20">
        <v>87.313999999999993</v>
      </c>
      <c r="AC337" s="20">
        <v>152.86699999999999</v>
      </c>
      <c r="AD337" s="20">
        <v>111.962</v>
      </c>
      <c r="AE337" s="20">
        <v>107.49</v>
      </c>
      <c r="AF337" s="20">
        <v>128.45699999999999</v>
      </c>
      <c r="AG337" s="20">
        <v>83.837999999999994</v>
      </c>
      <c r="AH337" s="20">
        <v>77.781000000000006</v>
      </c>
      <c r="AI337" s="20">
        <v>54.731000000000002</v>
      </c>
    </row>
    <row r="338" spans="1:35" x14ac:dyDescent="0.3">
      <c r="A338" s="5">
        <v>337</v>
      </c>
      <c r="B338" s="19">
        <v>30.942500004312024</v>
      </c>
      <c r="C338" s="20">
        <v>414.74250599999999</v>
      </c>
      <c r="D338" s="20">
        <v>408.04913699999997</v>
      </c>
      <c r="E338" s="20">
        <v>729.91755499999999</v>
      </c>
      <c r="F338" s="49">
        <f>IFERROR(SUM(C338:E338),IF(Data!$B$2="",0,"-"))</f>
        <v>1552.709198</v>
      </c>
      <c r="G338" s="50">
        <f>IFERROR(F338-Annex!$B$10,IF(Data!$B$2="",0,"-"))</f>
        <v>246.55119800000011</v>
      </c>
      <c r="H338" s="50">
        <f>IFERROR(-14000*(G338-INDEX(G:G,IFERROR(MATCH($B338-Annex!$B$11/60,$B:$B),2)))/(60*($B338-INDEX($B:$B,IFERROR(MATCH($B338-Annex!$B$11/60,$B:$B),2)))),IF(Data!$B$2="",0,"-"))</f>
        <v>-1845.8840214383736</v>
      </c>
      <c r="I338" s="50">
        <f>IFERROR(AVERAGE(INDEX(K:K,IFERROR(MATCH($B338-Annex!$B$4/60,$B:$B),2)):K338),IF(Data!$B$2="",0,"-"))</f>
        <v>11.687991505801552</v>
      </c>
      <c r="J338" s="50">
        <f>IFERROR(AVERAGE(INDEX(L:L,IFERROR(MATCH($B338-Annex!$B$4/60,$B:$B),2)):L338),IF(Data!$B$2="",0,"-"))</f>
        <v>16.749630804951057</v>
      </c>
      <c r="K338" s="50">
        <f>IFERROR((5.670373*10^-8*(M338+273.15)^4+((Annex!$B$5+Annex!$B$6)*(M338-O338)+Annex!$B$7*(M338-INDEX(M:M,IFERROR(MATCH($B338-Annex!$B$9/60,$B:$B),2)))/(60*($B338-INDEX($B:$B,IFERROR(MATCH($B338-Annex!$B$9/60,$B:$B),2)))))/Annex!$B$8)/1000,IF(Data!$B$2="",0,"-"))</f>
        <v>10.492494922699095</v>
      </c>
      <c r="L338" s="50">
        <f>IFERROR((5.670373*10^-8*(N338+273.15)^4+((Annex!$B$5+Annex!$B$6)*(N338-O338)+Annex!$B$7*(N338-INDEX(N:N,IFERROR(MATCH($B338-Annex!$B$9/60,$B:$B),2)))/(60*($B338-INDEX($B:$B,IFERROR(MATCH($B338-Annex!$B$9/60,$B:$B),2)))))/Annex!$B$8)/1000,IF(Data!$B$2="",0,"-"))</f>
        <v>14.841143288076612</v>
      </c>
      <c r="M338" s="20">
        <v>469.97500000000002</v>
      </c>
      <c r="N338" s="20">
        <v>492.91</v>
      </c>
      <c r="O338" s="20">
        <v>341.19400000000002</v>
      </c>
      <c r="P338" s="50">
        <f>IFERROR(AVERAGE(INDEX(R:R,IFERROR(MATCH($B338-Annex!$B$4/60,$B:$B),2)):R338),IF(Data!$B$2="",0,"-"))</f>
        <v>-2.2269284998555432</v>
      </c>
      <c r="Q338" s="50">
        <f>IFERROR(AVERAGE(INDEX(S:S,IFERROR(MATCH($B338-Annex!$B$4/60,$B:$B),2)):S338),IF(Data!$B$2="",0,"-"))</f>
        <v>-0.12753232206057447</v>
      </c>
      <c r="R338" s="50">
        <f>IFERROR((5.670373*10^-8*(T338+273.15)^4+((Annex!$B$5+Annex!$B$6)*(T338-V338)+Annex!$B$7*(T338-INDEX(T:T,IFERROR(MATCH($B338-Annex!$B$9/60,$B:$B),2)))/(60*($B338-INDEX($B:$B,IFERROR(MATCH($B338-Annex!$B$9/60,$B:$B),2)))))/Annex!$B$8)/1000,IF(Data!$B$2="",0,"-"))</f>
        <v>1.1491021913544319</v>
      </c>
      <c r="S338" s="50">
        <f>IFERROR((5.670373*10^-8*(U338+273.15)^4+((Annex!$B$5+Annex!$B$6)*(U338-V338)+Annex!$B$7*(U338-INDEX(U:U,IFERROR(MATCH($B338-Annex!$B$9/60,$B:$B),2)))/(60*($B338-INDEX($B:$B,IFERROR(MATCH($B338-Annex!$B$9/60,$B:$B),2)))))/Annex!$B$8)/1000,IF(Data!$B$2="",0,"-"))</f>
        <v>0.61031092166496681</v>
      </c>
      <c r="T338" s="20">
        <v>59.594000000000001</v>
      </c>
      <c r="U338" s="20">
        <v>45.194000000000003</v>
      </c>
      <c r="V338" s="20">
        <v>23.54</v>
      </c>
      <c r="W338" s="20">
        <v>48.621000000000002</v>
      </c>
      <c r="X338" s="20">
        <v>60.591999999999999</v>
      </c>
      <c r="Y338" s="20">
        <v>74.965000000000003</v>
      </c>
      <c r="Z338" s="20">
        <v>-22.420999999999999</v>
      </c>
      <c r="AA338" s="20">
        <v>75.584000000000003</v>
      </c>
      <c r="AB338" s="20">
        <v>84.741</v>
      </c>
      <c r="AC338" s="20">
        <v>148.453</v>
      </c>
      <c r="AD338" s="20">
        <v>127.732</v>
      </c>
      <c r="AE338" s="20">
        <v>105.88200000000001</v>
      </c>
      <c r="AF338" s="20">
        <v>166.65700000000001</v>
      </c>
      <c r="AG338" s="20">
        <v>85.183999999999997</v>
      </c>
      <c r="AH338" s="20">
        <v>73.849000000000004</v>
      </c>
      <c r="AI338" s="20">
        <v>55.23</v>
      </c>
    </row>
    <row r="339" spans="1:35" x14ac:dyDescent="0.3">
      <c r="A339" s="5">
        <v>338</v>
      </c>
      <c r="B339" s="19">
        <v>31.032833335921168</v>
      </c>
      <c r="C339" s="20">
        <v>414.456659</v>
      </c>
      <c r="D339" s="20">
        <v>408.20397500000001</v>
      </c>
      <c r="E339" s="20">
        <v>729.92765499999996</v>
      </c>
      <c r="F339" s="49">
        <f>IFERROR(SUM(C339:E339),IF(Data!$B$2="",0,"-"))</f>
        <v>1552.588289</v>
      </c>
      <c r="G339" s="50">
        <f>IFERROR(F339-Annex!$B$10,IF(Data!$B$2="",0,"-"))</f>
        <v>246.43028900000013</v>
      </c>
      <c r="H339" s="50">
        <f>IFERROR(-14000*(G339-INDEX(G:G,IFERROR(MATCH($B339-Annex!$B$11/60,$B:$B),2)))/(60*($B339-INDEX($B:$B,IFERROR(MATCH($B339-Annex!$B$11/60,$B:$B),2)))),IF(Data!$B$2="",0,"-"))</f>
        <v>-1043.9567481820577</v>
      </c>
      <c r="I339" s="50">
        <f>IFERROR(AVERAGE(INDEX(K:K,IFERROR(MATCH($B339-Annex!$B$4/60,$B:$B),2)):K339),IF(Data!$B$2="",0,"-"))</f>
        <v>11.235456857978916</v>
      </c>
      <c r="J339" s="50">
        <f>IFERROR(AVERAGE(INDEX(L:L,IFERROR(MATCH($B339-Annex!$B$4/60,$B:$B),2)):L339),IF(Data!$B$2="",0,"-"))</f>
        <v>16.164679904314855</v>
      </c>
      <c r="K339" s="50">
        <f>IFERROR((5.670373*10^-8*(M339+273.15)^4+((Annex!$B$5+Annex!$B$6)*(M339-O339)+Annex!$B$7*(M339-INDEX(M:M,IFERROR(MATCH($B339-Annex!$B$9/60,$B:$B),2)))/(60*($B339-INDEX($B:$B,IFERROR(MATCH($B339-Annex!$B$9/60,$B:$B),2)))))/Annex!$B$8)/1000,IF(Data!$B$2="",0,"-"))</f>
        <v>9.4074076618301419</v>
      </c>
      <c r="L339" s="50">
        <f>IFERROR((5.670373*10^-8*(N339+273.15)^4+((Annex!$B$5+Annex!$B$6)*(N339-O339)+Annex!$B$7*(N339-INDEX(N:N,IFERROR(MATCH($B339-Annex!$B$9/60,$B:$B),2)))/(60*($B339-INDEX($B:$B,IFERROR(MATCH($B339-Annex!$B$9/60,$B:$B),2)))))/Annex!$B$8)/1000,IF(Data!$B$2="",0,"-"))</f>
        <v>13.91472453317156</v>
      </c>
      <c r="M339" s="20">
        <v>456.15499999999997</v>
      </c>
      <c r="N339" s="20">
        <v>479.96</v>
      </c>
      <c r="O339" s="20">
        <v>329.58800000000002</v>
      </c>
      <c r="P339" s="50">
        <f>IFERROR(AVERAGE(INDEX(R:R,IFERROR(MATCH($B339-Annex!$B$4/60,$B:$B),2)):R339),IF(Data!$B$2="",0,"-"))</f>
        <v>-1.1042553698207258</v>
      </c>
      <c r="Q339" s="50">
        <f>IFERROR(AVERAGE(INDEX(S:S,IFERROR(MATCH($B339-Annex!$B$4/60,$B:$B),2)):S339),IF(Data!$B$2="",0,"-"))</f>
        <v>0.38574596814734891</v>
      </c>
      <c r="R339" s="50">
        <f>IFERROR((5.670373*10^-8*(T339+273.15)^4+((Annex!$B$5+Annex!$B$6)*(T339-V339)+Annex!$B$7*(T339-INDEX(T:T,IFERROR(MATCH($B339-Annex!$B$9/60,$B:$B),2)))/(60*($B339-INDEX($B:$B,IFERROR(MATCH($B339-Annex!$B$9/60,$B:$B),2)))))/Annex!$B$8)/1000,IF(Data!$B$2="",0,"-"))</f>
        <v>1.4601599535464125</v>
      </c>
      <c r="S339" s="50">
        <f>IFERROR((5.670373*10^-8*(U339+273.15)^4+((Annex!$B$5+Annex!$B$6)*(U339-V339)+Annex!$B$7*(U339-INDEX(U:U,IFERROR(MATCH($B339-Annex!$B$9/60,$B:$B),2)))/(60*($B339-INDEX($B:$B,IFERROR(MATCH($B339-Annex!$B$9/60,$B:$B),2)))))/Annex!$B$8)/1000,IF(Data!$B$2="",0,"-"))</f>
        <v>0.33733533334824289</v>
      </c>
      <c r="T339" s="20">
        <v>58.497999999999998</v>
      </c>
      <c r="U339" s="20">
        <v>43.872</v>
      </c>
      <c r="V339" s="20">
        <v>23.585000000000001</v>
      </c>
      <c r="W339" s="20">
        <v>68.646000000000001</v>
      </c>
      <c r="X339" s="20">
        <v>73.024000000000001</v>
      </c>
      <c r="Y339" s="20">
        <v>74.866</v>
      </c>
      <c r="Z339" s="20">
        <v>-19.245000000000001</v>
      </c>
      <c r="AA339" s="20">
        <v>77.451999999999998</v>
      </c>
      <c r="AB339" s="20">
        <v>88.405000000000001</v>
      </c>
      <c r="AC339" s="20">
        <v>149.83000000000001</v>
      </c>
      <c r="AD339" s="20">
        <v>120.98399999999999</v>
      </c>
      <c r="AE339" s="20">
        <v>106.944</v>
      </c>
      <c r="AF339" s="20">
        <v>199.15199999999999</v>
      </c>
      <c r="AG339" s="20">
        <v>81.968000000000004</v>
      </c>
      <c r="AH339" s="20">
        <v>70.135000000000005</v>
      </c>
      <c r="AI339" s="20">
        <v>55.06</v>
      </c>
    </row>
    <row r="340" spans="1:35" x14ac:dyDescent="0.3">
      <c r="A340" s="5">
        <v>339</v>
      </c>
      <c r="B340" s="19">
        <v>31.132500000530854</v>
      </c>
      <c r="C340" s="20">
        <v>414.80639400000001</v>
      </c>
      <c r="D340" s="20">
        <v>408.40425399999998</v>
      </c>
      <c r="E340" s="20">
        <v>729.78199500000005</v>
      </c>
      <c r="F340" s="49">
        <f>IFERROR(SUM(C340:E340),IF(Data!$B$2="",0,"-"))</f>
        <v>1552.992643</v>
      </c>
      <c r="G340" s="50">
        <f>IFERROR(F340-Annex!$B$10,IF(Data!$B$2="",0,"-"))</f>
        <v>246.83464300000014</v>
      </c>
      <c r="H340" s="50">
        <f>IFERROR(-14000*(G340-INDEX(G:G,IFERROR(MATCH($B340-Annex!$B$11/60,$B:$B),2)))/(60*($B340-INDEX($B:$B,IFERROR(MATCH($B340-Annex!$B$11/60,$B:$B),2)))),IF(Data!$B$2="",0,"-"))</f>
        <v>-446.43558102844935</v>
      </c>
      <c r="I340" s="50">
        <f>IFERROR(AVERAGE(INDEX(K:K,IFERROR(MATCH($B340-Annex!$B$4/60,$B:$B),2)):K340),IF(Data!$B$2="",0,"-"))</f>
        <v>11.064859382641572</v>
      </c>
      <c r="J340" s="50">
        <f>IFERROR(AVERAGE(INDEX(L:L,IFERROR(MATCH($B340-Annex!$B$4/60,$B:$B),2)):L340),IF(Data!$B$2="",0,"-"))</f>
        <v>15.56397596914506</v>
      </c>
      <c r="K340" s="50">
        <f>IFERROR((5.670373*10^-8*(M340+273.15)^4+((Annex!$B$5+Annex!$B$6)*(M340-O340)+Annex!$B$7*(M340-INDEX(M:M,IFERROR(MATCH($B340-Annex!$B$9/60,$B:$B),2)))/(60*($B340-INDEX($B:$B,IFERROR(MATCH($B340-Annex!$B$9/60,$B:$B),2)))))/Annex!$B$8)/1000,IF(Data!$B$2="",0,"-"))</f>
        <v>8.922089558509164</v>
      </c>
      <c r="L340" s="50">
        <f>IFERROR((5.670373*10^-8*(N340+273.15)^4+((Annex!$B$5+Annex!$B$6)*(N340-O340)+Annex!$B$7*(N340-INDEX(N:N,IFERROR(MATCH($B340-Annex!$B$9/60,$B:$B),2)))/(60*($B340-INDEX($B:$B,IFERROR(MATCH($B340-Annex!$B$9/60,$B:$B),2)))))/Annex!$B$8)/1000,IF(Data!$B$2="",0,"-"))</f>
        <v>12.891261625858959</v>
      </c>
      <c r="M340" s="20">
        <v>441.92099999999999</v>
      </c>
      <c r="N340" s="20">
        <v>465.98</v>
      </c>
      <c r="O340" s="20">
        <v>317.18799999999999</v>
      </c>
      <c r="P340" s="50">
        <f>IFERROR(AVERAGE(INDEX(R:R,IFERROR(MATCH($B340-Annex!$B$4/60,$B:$B),2)):R340),IF(Data!$B$2="",0,"-"))</f>
        <v>-6.7630450557137553E-2</v>
      </c>
      <c r="Q340" s="50">
        <f>IFERROR(AVERAGE(INDEX(S:S,IFERROR(MATCH($B340-Annex!$B$4/60,$B:$B),2)):S340),IF(Data!$B$2="",0,"-"))</f>
        <v>0.74075056384055393</v>
      </c>
      <c r="R340" s="50">
        <f>IFERROR((5.670373*10^-8*(T340+273.15)^4+((Annex!$B$5+Annex!$B$6)*(T340-V340)+Annex!$B$7*(T340-INDEX(T:T,IFERROR(MATCH($B340-Annex!$B$9/60,$B:$B),2)))/(60*($B340-INDEX($B:$B,IFERROR(MATCH($B340-Annex!$B$9/60,$B:$B),2)))))/Annex!$B$8)/1000,IF(Data!$B$2="",0,"-"))</f>
        <v>1.7084106569174837</v>
      </c>
      <c r="S340" s="50">
        <f>IFERROR((5.670373*10^-8*(U340+273.15)^4+((Annex!$B$5+Annex!$B$6)*(U340-V340)+Annex!$B$7*(U340-INDEX(U:U,IFERROR(MATCH($B340-Annex!$B$9/60,$B:$B),2)))/(60*($B340-INDEX($B:$B,IFERROR(MATCH($B340-Annex!$B$9/60,$B:$B),2)))))/Annex!$B$8)/1000,IF(Data!$B$2="",0,"-"))</f>
        <v>0.57118291180552572</v>
      </c>
      <c r="T340" s="20">
        <v>57.75</v>
      </c>
      <c r="U340" s="20">
        <v>42.936999999999998</v>
      </c>
      <c r="V340" s="20">
        <v>24.367000000000001</v>
      </c>
      <c r="W340" s="20">
        <v>72.12</v>
      </c>
      <c r="X340" s="20">
        <v>72.510000000000005</v>
      </c>
      <c r="Y340" s="20">
        <v>72.686999999999998</v>
      </c>
      <c r="Z340" s="20">
        <v>-14.335000000000001</v>
      </c>
      <c r="AA340" s="20">
        <v>74.53</v>
      </c>
      <c r="AB340" s="20">
        <v>82.128</v>
      </c>
      <c r="AC340" s="20">
        <v>158.048</v>
      </c>
      <c r="AD340" s="20">
        <v>130.459</v>
      </c>
      <c r="AE340" s="20">
        <v>114.795</v>
      </c>
      <c r="AF340" s="20">
        <v>214.38499999999999</v>
      </c>
      <c r="AG340" s="20">
        <v>76.655000000000001</v>
      </c>
      <c r="AH340" s="20">
        <v>70.081999999999994</v>
      </c>
      <c r="AI340" s="20">
        <v>43.295999999999999</v>
      </c>
    </row>
    <row r="341" spans="1:35" x14ac:dyDescent="0.3">
      <c r="A341" s="5">
        <v>340</v>
      </c>
      <c r="B341" s="19">
        <v>31.231833337806165</v>
      </c>
      <c r="C341" s="20">
        <v>416.18012599999997</v>
      </c>
      <c r="D341" s="20">
        <v>408.954609</v>
      </c>
      <c r="E341" s="20">
        <v>731.02475100000004</v>
      </c>
      <c r="F341" s="49">
        <f>IFERROR(SUM(C341:E341),IF(Data!$B$2="",0,"-"))</f>
        <v>1556.159486</v>
      </c>
      <c r="G341" s="50">
        <f>IFERROR(F341-Annex!$B$10,IF(Data!$B$2="",0,"-"))</f>
        <v>250.00148600000011</v>
      </c>
      <c r="H341" s="50">
        <f>IFERROR(-14000*(G341-INDEX(G:G,IFERROR(MATCH($B341-Annex!$B$11/60,$B:$B),2)))/(60*($B341-INDEX($B:$B,IFERROR(MATCH($B341-Annex!$B$11/60,$B:$B),2)))),IF(Data!$B$2="",0,"-"))</f>
        <v>-463.25187052680576</v>
      </c>
      <c r="I341" s="50">
        <f>IFERROR(AVERAGE(INDEX(K:K,IFERROR(MATCH($B341-Annex!$B$4/60,$B:$B),2)):K341),IF(Data!$B$2="",0,"-"))</f>
        <v>10.644483961371758</v>
      </c>
      <c r="J341" s="50">
        <f>IFERROR(AVERAGE(INDEX(L:L,IFERROR(MATCH($B341-Annex!$B$4/60,$B:$B),2)):L341),IF(Data!$B$2="",0,"-"))</f>
        <v>14.621050957730578</v>
      </c>
      <c r="K341" s="50">
        <f>IFERROR((5.670373*10^-8*(M341+273.15)^4+((Annex!$B$5+Annex!$B$6)*(M341-O341)+Annex!$B$7*(M341-INDEX(M:M,IFERROR(MATCH($B341-Annex!$B$9/60,$B:$B),2)))/(60*($B341-INDEX($B:$B,IFERROR(MATCH($B341-Annex!$B$9/60,$B:$B),2)))))/Annex!$B$8)/1000,IF(Data!$B$2="",0,"-"))</f>
        <v>8.6550815844503894</v>
      </c>
      <c r="L341" s="50">
        <f>IFERROR((5.670373*10^-8*(N341+273.15)^4+((Annex!$B$5+Annex!$B$6)*(N341-O341)+Annex!$B$7*(N341-INDEX(N:N,IFERROR(MATCH($B341-Annex!$B$9/60,$B:$B),2)))/(60*($B341-INDEX($B:$B,IFERROR(MATCH($B341-Annex!$B$9/60,$B:$B),2)))))/Annex!$B$8)/1000,IF(Data!$B$2="",0,"-"))</f>
        <v>11.078909715651335</v>
      </c>
      <c r="M341" s="20">
        <v>428.81599999999997</v>
      </c>
      <c r="N341" s="20">
        <v>451.11</v>
      </c>
      <c r="O341" s="20">
        <v>306.01</v>
      </c>
      <c r="P341" s="50">
        <f>IFERROR(AVERAGE(INDEX(R:R,IFERROR(MATCH($B341-Annex!$B$4/60,$B:$B),2)):R341),IF(Data!$B$2="",0,"-"))</f>
        <v>0.69096552895140129</v>
      </c>
      <c r="Q341" s="50">
        <f>IFERROR(AVERAGE(INDEX(S:S,IFERROR(MATCH($B341-Annex!$B$4/60,$B:$B),2)):S341),IF(Data!$B$2="",0,"-"))</f>
        <v>0.77643353574160323</v>
      </c>
      <c r="R341" s="50">
        <f>IFERROR((5.670373*10^-8*(T341+273.15)^4+((Annex!$B$5+Annex!$B$6)*(T341-V341)+Annex!$B$7*(T341-INDEX(T:T,IFERROR(MATCH($B341-Annex!$B$9/60,$B:$B),2)))/(60*($B341-INDEX($B:$B,IFERROR(MATCH($B341-Annex!$B$9/60,$B:$B),2)))))/Annex!$B$8)/1000,IF(Data!$B$2="",0,"-"))</f>
        <v>1.9042056069252735</v>
      </c>
      <c r="S341" s="50">
        <f>IFERROR((5.670373*10^-8*(U341+273.15)^4+((Annex!$B$5+Annex!$B$6)*(U341-V341)+Annex!$B$7*(U341-INDEX(U:U,IFERROR(MATCH($B341-Annex!$B$9/60,$B:$B),2)))/(60*($B341-INDEX($B:$B,IFERROR(MATCH($B341-Annex!$B$9/60,$B:$B),2)))))/Annex!$B$8)/1000,IF(Data!$B$2="",0,"-"))</f>
        <v>0.73730571003637713</v>
      </c>
      <c r="T341" s="20">
        <v>57.09</v>
      </c>
      <c r="U341" s="20">
        <v>42.002000000000002</v>
      </c>
      <c r="V341" s="20">
        <v>24.221</v>
      </c>
      <c r="W341" s="20">
        <v>39.610999999999997</v>
      </c>
      <c r="X341" s="20">
        <v>42.972999999999999</v>
      </c>
      <c r="Y341" s="20">
        <v>70.153000000000006</v>
      </c>
      <c r="Z341" s="20">
        <v>-10.571999999999999</v>
      </c>
      <c r="AA341" s="20">
        <v>66.837999999999994</v>
      </c>
      <c r="AB341" s="20">
        <v>73.608999999999995</v>
      </c>
      <c r="AC341" s="20">
        <v>148.078</v>
      </c>
      <c r="AD341" s="20">
        <v>101.04900000000001</v>
      </c>
      <c r="AE341" s="20">
        <v>93.006</v>
      </c>
      <c r="AF341" s="20">
        <v>195.613</v>
      </c>
      <c r="AG341" s="20">
        <v>62.301000000000002</v>
      </c>
      <c r="AH341" s="20">
        <v>60.279000000000003</v>
      </c>
      <c r="AI341" s="20">
        <v>34.698999999999998</v>
      </c>
    </row>
    <row r="342" spans="1:35" x14ac:dyDescent="0.3">
      <c r="A342" s="5">
        <v>341</v>
      </c>
      <c r="B342" s="19">
        <v>31.331166664604098</v>
      </c>
      <c r="C342" s="20">
        <v>417.661475</v>
      </c>
      <c r="D342" s="20">
        <v>409.47465899999997</v>
      </c>
      <c r="E342" s="20">
        <v>732.14793799999995</v>
      </c>
      <c r="F342" s="49">
        <f>IFERROR(SUM(C342:E342),IF(Data!$B$2="",0,"-"))</f>
        <v>1559.2840719999999</v>
      </c>
      <c r="G342" s="50">
        <f>IFERROR(F342-Annex!$B$10,IF(Data!$B$2="",0,"-"))</f>
        <v>253.12607200000002</v>
      </c>
      <c r="H342" s="50">
        <f>IFERROR(-14000*(G342-INDEX(G:G,IFERROR(MATCH($B342-Annex!$B$11/60,$B:$B),2)))/(60*($B342-INDEX($B:$B,IFERROR(MATCH($B342-Annex!$B$11/60,$B:$B),2)))),IF(Data!$B$2="",0,"-"))</f>
        <v>-386.63884795171737</v>
      </c>
      <c r="I342" s="50">
        <f>IFERROR(AVERAGE(INDEX(K:K,IFERROR(MATCH($B342-Annex!$B$4/60,$B:$B),2)):K342),IF(Data!$B$2="",0,"-"))</f>
        <v>9.3581509195851371</v>
      </c>
      <c r="J342" s="50">
        <f>IFERROR(AVERAGE(INDEX(L:L,IFERROR(MATCH($B342-Annex!$B$4/60,$B:$B),2)):L342),IF(Data!$B$2="",0,"-"))</f>
        <v>12.938159737216933</v>
      </c>
      <c r="K342" s="50">
        <f>IFERROR((5.670373*10^-8*(M342+273.15)^4+((Annex!$B$5+Annex!$B$6)*(M342-O342)+Annex!$B$7*(M342-INDEX(M:M,IFERROR(MATCH($B342-Annex!$B$9/60,$B:$B),2)))/(60*($B342-INDEX($B:$B,IFERROR(MATCH($B342-Annex!$B$9/60,$B:$B),2)))))/Annex!$B$8)/1000,IF(Data!$B$2="",0,"-"))</f>
        <v>3.3407733992808861</v>
      </c>
      <c r="L342" s="50">
        <f>IFERROR((5.670373*10^-8*(N342+273.15)^4+((Annex!$B$5+Annex!$B$6)*(N342-O342)+Annex!$B$7*(N342-INDEX(N:N,IFERROR(MATCH($B342-Annex!$B$9/60,$B:$B),2)))/(60*($B342-INDEX($B:$B,IFERROR(MATCH($B342-Annex!$B$9/60,$B:$B),2)))))/Annex!$B$8)/1000,IF(Data!$B$2="",0,"-"))</f>
        <v>5.751785063929546</v>
      </c>
      <c r="M342" s="20">
        <v>406.28100000000001</v>
      </c>
      <c r="N342" s="20">
        <v>429.04199999999997</v>
      </c>
      <c r="O342" s="20">
        <v>282.64699999999999</v>
      </c>
      <c r="P342" s="50">
        <f>IFERROR(AVERAGE(INDEX(R:R,IFERROR(MATCH($B342-Annex!$B$4/60,$B:$B),2)):R342),IF(Data!$B$2="",0,"-"))</f>
        <v>1.1858293866238105</v>
      </c>
      <c r="Q342" s="50">
        <f>IFERROR(AVERAGE(INDEX(S:S,IFERROR(MATCH($B342-Annex!$B$4/60,$B:$B),2)):S342),IF(Data!$B$2="",0,"-"))</f>
        <v>0.7377576414165038</v>
      </c>
      <c r="R342" s="50">
        <f>IFERROR((5.670373*10^-8*(T342+273.15)^4+((Annex!$B$5+Annex!$B$6)*(T342-V342)+Annex!$B$7*(T342-INDEX(T:T,IFERROR(MATCH($B342-Annex!$B$9/60,$B:$B),2)))/(60*($B342-INDEX($B:$B,IFERROR(MATCH($B342-Annex!$B$9/60,$B:$B),2)))))/Annex!$B$8)/1000,IF(Data!$B$2="",0,"-"))</f>
        <v>1.9088778158457098</v>
      </c>
      <c r="S342" s="50">
        <f>IFERROR((5.670373*10^-8*(U342+273.15)^4+((Annex!$B$5+Annex!$B$6)*(U342-V342)+Annex!$B$7*(U342-INDEX(U:U,IFERROR(MATCH($B342-Annex!$B$9/60,$B:$B),2)))/(60*($B342-INDEX($B:$B,IFERROR(MATCH($B342-Annex!$B$9/60,$B:$B),2)))))/Annex!$B$8)/1000,IF(Data!$B$2="",0,"-"))</f>
        <v>0.67656576023360671</v>
      </c>
      <c r="T342" s="20">
        <v>56.466999999999999</v>
      </c>
      <c r="U342" s="20">
        <v>41.085000000000001</v>
      </c>
      <c r="V342" s="20">
        <v>24.385000000000002</v>
      </c>
      <c r="W342" s="20">
        <v>45.472000000000001</v>
      </c>
      <c r="X342" s="20">
        <v>41.048999999999999</v>
      </c>
      <c r="Y342" s="20">
        <v>60.404000000000003</v>
      </c>
      <c r="Z342" s="20">
        <v>-4.68</v>
      </c>
      <c r="AA342" s="20">
        <v>62.212000000000003</v>
      </c>
      <c r="AB342" s="20">
        <v>67.512</v>
      </c>
      <c r="AC342" s="20">
        <v>133.14099999999999</v>
      </c>
      <c r="AD342" s="20">
        <v>85.722999999999999</v>
      </c>
      <c r="AE342" s="20">
        <v>84.182000000000002</v>
      </c>
      <c r="AF342" s="20">
        <v>203.11199999999999</v>
      </c>
      <c r="AG342" s="20">
        <v>50.338999999999999</v>
      </c>
      <c r="AH342" s="20">
        <v>48.255000000000003</v>
      </c>
      <c r="AI342" s="20">
        <v>31.006</v>
      </c>
    </row>
    <row r="343" spans="1:35" x14ac:dyDescent="0.3">
      <c r="A343" s="5">
        <v>342</v>
      </c>
      <c r="B343" s="19">
        <v>31.429833336733282</v>
      </c>
      <c r="C343" s="20">
        <v>418.77626600000002</v>
      </c>
      <c r="D343" s="20">
        <v>410.66454700000003</v>
      </c>
      <c r="E343" s="20">
        <v>733.46057800000005</v>
      </c>
      <c r="F343" s="49">
        <f>IFERROR(SUM(C343:E343),IF(Data!$B$2="",0,"-"))</f>
        <v>1562.9013910000001</v>
      </c>
      <c r="G343" s="50">
        <f>IFERROR(F343-Annex!$B$10,IF(Data!$B$2="",0,"-"))</f>
        <v>256.7433910000002</v>
      </c>
      <c r="H343" s="50">
        <f>IFERROR(-14000*(G343-INDEX(G:G,IFERROR(MATCH($B343-Annex!$B$11/60,$B:$B),2)))/(60*($B343-INDEX($B:$B,IFERROR(MATCH($B343-Annex!$B$11/60,$B:$B),2)))),IF(Data!$B$2="",0,"-"))</f>
        <v>-1191.4207230814075</v>
      </c>
      <c r="I343" s="50">
        <f>IFERROR(AVERAGE(INDEX(K:K,IFERROR(MATCH($B343-Annex!$B$4/60,$B:$B),2)):K343),IF(Data!$B$2="",0,"-"))</f>
        <v>7.0669468195442011</v>
      </c>
      <c r="J343" s="50">
        <f>IFERROR(AVERAGE(INDEX(L:L,IFERROR(MATCH($B343-Annex!$B$4/60,$B:$B),2)):L343),IF(Data!$B$2="",0,"-"))</f>
        <v>10.931622348860651</v>
      </c>
      <c r="K343" s="50">
        <f>IFERROR((5.670373*10^-8*(M343+273.15)^4+((Annex!$B$5+Annex!$B$6)*(M343-O343)+Annex!$B$7*(M343-INDEX(M:M,IFERROR(MATCH($B343-Annex!$B$9/60,$B:$B),2)))/(60*($B343-INDEX($B:$B,IFERROR(MATCH($B343-Annex!$B$9/60,$B:$B),2)))))/Annex!$B$8)/1000,IF(Data!$B$2="",0,"-"))</f>
        <v>-3.4603561841947412</v>
      </c>
      <c r="L343" s="50">
        <f>IFERROR((5.670373*10^-8*(N343+273.15)^4+((Annex!$B$5+Annex!$B$6)*(N343-O343)+Annex!$B$7*(N343-INDEX(N:N,IFERROR(MATCH($B343-Annex!$B$9/60,$B:$B),2)))/(60*($B343-INDEX($B:$B,IFERROR(MATCH($B343-Annex!$B$9/60,$B:$B),2)))))/Annex!$B$8)/1000,IF(Data!$B$2="",0,"-"))</f>
        <v>2.4565055538918843</v>
      </c>
      <c r="M343" s="20">
        <v>382.12200000000001</v>
      </c>
      <c r="N343" s="20">
        <v>409.97399999999999</v>
      </c>
      <c r="O343" s="20">
        <v>262.65100000000001</v>
      </c>
      <c r="P343" s="50">
        <f>IFERROR(AVERAGE(INDEX(R:R,IFERROR(MATCH($B343-Annex!$B$4/60,$B:$B),2)):R343),IF(Data!$B$2="",0,"-"))</f>
        <v>1.4429698835134246</v>
      </c>
      <c r="Q343" s="50">
        <f>IFERROR(AVERAGE(INDEX(S:S,IFERROR(MATCH($B343-Annex!$B$4/60,$B:$B),2)):S343),IF(Data!$B$2="",0,"-"))</f>
        <v>0.64225072066623468</v>
      </c>
      <c r="R343" s="50">
        <f>IFERROR((5.670373*10^-8*(T343+273.15)^4+((Annex!$B$5+Annex!$B$6)*(T343-V343)+Annex!$B$7*(T343-INDEX(T:T,IFERROR(MATCH($B343-Annex!$B$9/60,$B:$B),2)))/(60*($B343-INDEX($B:$B,IFERROR(MATCH($B343-Annex!$B$9/60,$B:$B),2)))))/Annex!$B$8)/1000,IF(Data!$B$2="",0,"-"))</f>
        <v>1.4874642684127657</v>
      </c>
      <c r="S343" s="50">
        <f>IFERROR((5.670373*10^-8*(U343+273.15)^4+((Annex!$B$5+Annex!$B$6)*(U343-V343)+Annex!$B$7*(U343-INDEX(U:U,IFERROR(MATCH($B343-Annex!$B$9/60,$B:$B),2)))/(60*($B343-INDEX($B:$B,IFERROR(MATCH($B343-Annex!$B$9/60,$B:$B),2)))))/Annex!$B$8)/1000,IF(Data!$B$2="",0,"-"))</f>
        <v>0.47274099106017148</v>
      </c>
      <c r="T343" s="20">
        <v>55.612000000000002</v>
      </c>
      <c r="U343" s="20">
        <v>40.42</v>
      </c>
      <c r="V343" s="20">
        <v>29.332999999999998</v>
      </c>
      <c r="W343" s="20">
        <v>30.933</v>
      </c>
      <c r="X343" s="20">
        <v>36.231000000000002</v>
      </c>
      <c r="Y343" s="20">
        <v>56.77</v>
      </c>
      <c r="Z343" s="20">
        <v>-5.6120000000000001</v>
      </c>
      <c r="AA343" s="20">
        <v>59.371000000000002</v>
      </c>
      <c r="AB343" s="20">
        <v>61.183999999999997</v>
      </c>
      <c r="AC343" s="20">
        <v>121.11</v>
      </c>
      <c r="AD343" s="20">
        <v>80.179000000000002</v>
      </c>
      <c r="AE343" s="20">
        <v>88.120999999999995</v>
      </c>
      <c r="AF343" s="20">
        <v>229.059</v>
      </c>
      <c r="AG343" s="20">
        <v>46.783999999999999</v>
      </c>
      <c r="AH343" s="20">
        <v>44.680999999999997</v>
      </c>
      <c r="AI343" s="20">
        <v>30.277999999999999</v>
      </c>
    </row>
    <row r="344" spans="1:35" x14ac:dyDescent="0.3">
      <c r="A344" s="5">
        <v>343</v>
      </c>
      <c r="B344" s="19">
        <v>31.52883333619684</v>
      </c>
      <c r="C344" s="20">
        <v>419.90534600000001</v>
      </c>
      <c r="D344" s="20">
        <v>411.93691100000001</v>
      </c>
      <c r="E344" s="20">
        <v>734.41032299999995</v>
      </c>
      <c r="F344" s="49">
        <f>IFERROR(SUM(C344:E344),IF(Data!$B$2="",0,"-"))</f>
        <v>1566.2525799999999</v>
      </c>
      <c r="G344" s="50">
        <f>IFERROR(F344-Annex!$B$10,IF(Data!$B$2="",0,"-"))</f>
        <v>260.09457999999995</v>
      </c>
      <c r="H344" s="50">
        <f>IFERROR(-14000*(G344-INDEX(G:G,IFERROR(MATCH($B344-Annex!$B$11/60,$B:$B),2)))/(60*($B344-INDEX($B:$B,IFERROR(MATCH($B344-Annex!$B$11/60,$B:$B),2)))),IF(Data!$B$2="",0,"-"))</f>
        <v>-1887.0861134190766</v>
      </c>
      <c r="I344" s="50">
        <f>IFERROR(AVERAGE(INDEX(K:K,IFERROR(MATCH($B344-Annex!$B$4/60,$B:$B),2)):K344),IF(Data!$B$2="",0,"-"))</f>
        <v>4.4881888189764183</v>
      </c>
      <c r="J344" s="50">
        <f>IFERROR(AVERAGE(INDEX(L:L,IFERROR(MATCH($B344-Annex!$B$4/60,$B:$B),2)):L344),IF(Data!$B$2="",0,"-"))</f>
        <v>9.3266681077139975</v>
      </c>
      <c r="K344" s="50">
        <f>IFERROR((5.670373*10^-8*(M344+273.15)^4+((Annex!$B$5+Annex!$B$6)*(M344-O344)+Annex!$B$7*(M344-INDEX(M:M,IFERROR(MATCH($B344-Annex!$B$9/60,$B:$B),2)))/(60*($B344-INDEX($B:$B,IFERROR(MATCH($B344-Annex!$B$9/60,$B:$B),2)))))/Annex!$B$8)/1000,IF(Data!$B$2="",0,"-"))</f>
        <v>-5.9401692097400005</v>
      </c>
      <c r="L344" s="50">
        <f>IFERROR((5.670373*10^-8*(N344+273.15)^4+((Annex!$B$5+Annex!$B$6)*(N344-O344)+Annex!$B$7*(N344-INDEX(N:N,IFERROR(MATCH($B344-Annex!$B$9/60,$B:$B),2)))/(60*($B344-INDEX($B:$B,IFERROR(MATCH($B344-Annex!$B$9/60,$B:$B),2)))))/Annex!$B$8)/1000,IF(Data!$B$2="",0,"-"))</f>
        <v>4.352346973418082</v>
      </c>
      <c r="M344" s="20">
        <v>358.55799999999999</v>
      </c>
      <c r="N344" s="20">
        <v>394.851</v>
      </c>
      <c r="O344" s="20">
        <v>249.13</v>
      </c>
      <c r="P344" s="50">
        <f>IFERROR(AVERAGE(INDEX(R:R,IFERROR(MATCH($B344-Annex!$B$4/60,$B:$B),2)):R344),IF(Data!$B$2="",0,"-"))</f>
        <v>1.5445456663392318</v>
      </c>
      <c r="Q344" s="50">
        <f>IFERROR(AVERAGE(INDEX(S:S,IFERROR(MATCH($B344-Annex!$B$4/60,$B:$B),2)):S344),IF(Data!$B$2="",0,"-"))</f>
        <v>0.58451290666385958</v>
      </c>
      <c r="R344" s="50">
        <f>IFERROR((5.670373*10^-8*(T344+273.15)^4+((Annex!$B$5+Annex!$B$6)*(T344-V344)+Annex!$B$7*(T344-INDEX(T:T,IFERROR(MATCH($B344-Annex!$B$9/60,$B:$B),2)))/(60*($B344-INDEX($B:$B,IFERROR(MATCH($B344-Annex!$B$9/60,$B:$B),2)))))/Annex!$B$8)/1000,IF(Data!$B$2="",0,"-"))</f>
        <v>1.1935991713725458</v>
      </c>
      <c r="S344" s="50">
        <f>IFERROR((5.670373*10^-8*(U344+273.15)^4+((Annex!$B$5+Annex!$B$6)*(U344-V344)+Annex!$B$7*(U344-INDEX(U:U,IFERROR(MATCH($B344-Annex!$B$9/60,$B:$B),2)))/(60*($B344-INDEX($B:$B,IFERROR(MATCH($B344-Annex!$B$9/60,$B:$B),2)))))/Annex!$B$8)/1000,IF(Data!$B$2="",0,"-"))</f>
        <v>0.68614871849812609</v>
      </c>
      <c r="T344" s="20">
        <v>54.329000000000001</v>
      </c>
      <c r="U344" s="20">
        <v>39.880000000000003</v>
      </c>
      <c r="V344" s="20">
        <v>27.878</v>
      </c>
      <c r="W344" s="20">
        <v>54.881</v>
      </c>
      <c r="X344" s="20">
        <v>50.320999999999998</v>
      </c>
      <c r="Y344" s="20">
        <v>58.017000000000003</v>
      </c>
      <c r="Z344" s="20">
        <v>-0.68100000000000005</v>
      </c>
      <c r="AA344" s="20">
        <v>56.841000000000001</v>
      </c>
      <c r="AB344" s="20">
        <v>57.784999999999997</v>
      </c>
      <c r="AC344" s="20">
        <v>114.021</v>
      </c>
      <c r="AD344" s="20">
        <v>85.99</v>
      </c>
      <c r="AE344" s="20">
        <v>86.326999999999998</v>
      </c>
      <c r="AF344" s="20">
        <v>252.88499999999999</v>
      </c>
      <c r="AG344" s="20">
        <v>42.991</v>
      </c>
      <c r="AH344" s="20">
        <v>41.57</v>
      </c>
      <c r="AI344" s="20">
        <v>27.805</v>
      </c>
    </row>
    <row r="345" spans="1:35" x14ac:dyDescent="0.3">
      <c r="A345" s="5">
        <v>344</v>
      </c>
      <c r="B345" s="19">
        <v>31.619000004138798</v>
      </c>
      <c r="C345" s="20">
        <v>421.09243199999997</v>
      </c>
      <c r="D345" s="20">
        <v>412.80702700000001</v>
      </c>
      <c r="E345" s="20">
        <v>735.16809599999999</v>
      </c>
      <c r="F345" s="49">
        <f>IFERROR(SUM(C345:E345),IF(Data!$B$2="",0,"-"))</f>
        <v>1569.0675550000001</v>
      </c>
      <c r="G345" s="50">
        <f>IFERROR(F345-Annex!$B$10,IF(Data!$B$2="",0,"-"))</f>
        <v>262.90955500000018</v>
      </c>
      <c r="H345" s="50">
        <f>IFERROR(-14000*(G345-INDEX(G:G,IFERROR(MATCH($B345-Annex!$B$11/60,$B:$B),2)))/(60*($B345-INDEX($B:$B,IFERROR(MATCH($B345-Annex!$B$11/60,$B:$B),2)))),IF(Data!$B$2="",0,"-"))</f>
        <v>-2813.8959095041687</v>
      </c>
      <c r="I345" s="50">
        <f>IFERROR(AVERAGE(INDEX(K:K,IFERROR(MATCH($B345-Annex!$B$4/60,$B:$B),2)):K345),IF(Data!$B$2="",0,"-"))</f>
        <v>1.7448712938843831</v>
      </c>
      <c r="J345" s="50">
        <f>IFERROR(AVERAGE(INDEX(L:L,IFERROR(MATCH($B345-Annex!$B$4/60,$B:$B),2)):L345),IF(Data!$B$2="",0,"-"))</f>
        <v>7.9631027373636991</v>
      </c>
      <c r="K345" s="50">
        <f>IFERROR((5.670373*10^-8*(M345+273.15)^4+((Annex!$B$5+Annex!$B$6)*(M345-O345)+Annex!$B$7*(M345-INDEX(M:M,IFERROR(MATCH($B345-Annex!$B$9/60,$B:$B),2)))/(60*($B345-INDEX($B:$B,IFERROR(MATCH($B345-Annex!$B$9/60,$B:$B),2)))))/Annex!$B$8)/1000,IF(Data!$B$2="",0,"-"))</f>
        <v>-8.710727752945159</v>
      </c>
      <c r="L345" s="50">
        <f>IFERROR((5.670373*10^-8*(N345+273.15)^4+((Annex!$B$5+Annex!$B$6)*(N345-O345)+Annex!$B$7*(N345-INDEX(N:N,IFERROR(MATCH($B345-Annex!$B$9/60,$B:$B),2)))/(60*($B345-INDEX($B:$B,IFERROR(MATCH($B345-Annex!$B$9/60,$B:$B),2)))))/Annex!$B$8)/1000,IF(Data!$B$2="",0,"-"))</f>
        <v>5.2961856956245272</v>
      </c>
      <c r="M345" s="20">
        <v>334.858</v>
      </c>
      <c r="N345" s="20">
        <v>381.54500000000002</v>
      </c>
      <c r="O345" s="20">
        <v>238.815</v>
      </c>
      <c r="P345" s="50">
        <f>IFERROR(AVERAGE(INDEX(R:R,IFERROR(MATCH($B345-Annex!$B$4/60,$B:$B),2)):R345),IF(Data!$B$2="",0,"-"))</f>
        <v>1.4785949392075952</v>
      </c>
      <c r="Q345" s="50">
        <f>IFERROR(AVERAGE(INDEX(S:S,IFERROR(MATCH($B345-Annex!$B$4/60,$B:$B),2)):S345),IF(Data!$B$2="",0,"-"))</f>
        <v>0.56089659480964071</v>
      </c>
      <c r="R345" s="50">
        <f>IFERROR((5.670373*10^-8*(T345+273.15)^4+((Annex!$B$5+Annex!$B$6)*(T345-V345)+Annex!$B$7*(T345-INDEX(T:T,IFERROR(MATCH($B345-Annex!$B$9/60,$B:$B),2)))/(60*($B345-INDEX($B:$B,IFERROR(MATCH($B345-Annex!$B$9/60,$B:$B),2)))))/Annex!$B$8)/1000,IF(Data!$B$2="",0,"-"))</f>
        <v>0.6874471014329756</v>
      </c>
      <c r="S345" s="50">
        <f>IFERROR((5.670373*10^-8*(U345+273.15)^4+((Annex!$B$5+Annex!$B$6)*(U345-V345)+Annex!$B$7*(U345-INDEX(U:U,IFERROR(MATCH($B345-Annex!$B$9/60,$B:$B),2)))/(60*($B345-INDEX($B:$B,IFERROR(MATCH($B345-Annex!$B$9/60,$B:$B),2)))))/Annex!$B$8)/1000,IF(Data!$B$2="",0,"-"))</f>
        <v>0.44499673868543488</v>
      </c>
      <c r="T345" s="20">
        <v>52.762</v>
      </c>
      <c r="U345" s="20">
        <v>38.945999999999998</v>
      </c>
      <c r="V345" s="20">
        <v>28.478000000000002</v>
      </c>
      <c r="W345" s="20">
        <v>31.132999999999999</v>
      </c>
      <c r="X345" s="20">
        <v>34.844000000000001</v>
      </c>
      <c r="Y345" s="20">
        <v>52.101999999999997</v>
      </c>
      <c r="Z345" s="20">
        <v>1.6930000000000001</v>
      </c>
      <c r="AA345" s="20">
        <v>53.813000000000002</v>
      </c>
      <c r="AB345" s="20">
        <v>56.645000000000003</v>
      </c>
      <c r="AC345" s="20">
        <v>110.69499999999999</v>
      </c>
      <c r="AD345" s="20">
        <v>95.296999999999997</v>
      </c>
      <c r="AE345" s="20">
        <v>86.558000000000007</v>
      </c>
      <c r="AF345" s="20">
        <v>95.278999999999996</v>
      </c>
      <c r="AG345" s="20">
        <v>41.93</v>
      </c>
      <c r="AH345" s="20">
        <v>42.271999999999998</v>
      </c>
      <c r="AI345" s="20">
        <v>28.46</v>
      </c>
    </row>
    <row r="346" spans="1:35" x14ac:dyDescent="0.3">
      <c r="A346" s="5">
        <v>345</v>
      </c>
      <c r="B346" s="19">
        <v>31.718333341414109</v>
      </c>
      <c r="C346" s="20">
        <v>422.20301000000001</v>
      </c>
      <c r="D346" s="20">
        <v>414.29566299999999</v>
      </c>
      <c r="E346" s="20">
        <v>736.13552300000003</v>
      </c>
      <c r="F346" s="49">
        <f>IFERROR(SUM(C346:E346),IF(Data!$B$2="",0,"-"))</f>
        <v>1572.634196</v>
      </c>
      <c r="G346" s="50">
        <f>IFERROR(F346-Annex!$B$10,IF(Data!$B$2="",0,"-"))</f>
        <v>266.47619600000007</v>
      </c>
      <c r="H346" s="50">
        <f>IFERROR(-14000*(G346-INDEX(G:G,IFERROR(MATCH($B346-Annex!$B$11/60,$B:$B),2)))/(60*($B346-INDEX($B:$B,IFERROR(MATCH($B346-Annex!$B$11/60,$B:$B),2)))),IF(Data!$B$2="",0,"-"))</f>
        <v>-3888.077570469296</v>
      </c>
      <c r="I346" s="50">
        <f>IFERROR(AVERAGE(INDEX(K:K,IFERROR(MATCH($B346-Annex!$B$4/60,$B:$B),2)):K346),IF(Data!$B$2="",0,"-"))</f>
        <v>-1.315351081872149</v>
      </c>
      <c r="J346" s="50">
        <f>IFERROR(AVERAGE(INDEX(L:L,IFERROR(MATCH($B346-Annex!$B$4/60,$B:$B),2)):L346),IF(Data!$B$2="",0,"-"))</f>
        <v>6.5740902655604074</v>
      </c>
      <c r="K346" s="50">
        <f>IFERROR((5.670373*10^-8*(M346+273.15)^4+((Annex!$B$5+Annex!$B$6)*(M346-O346)+Annex!$B$7*(M346-INDEX(M:M,IFERROR(MATCH($B346-Annex!$B$9/60,$B:$B),2)))/(60*($B346-INDEX($B:$B,IFERROR(MATCH($B346-Annex!$B$9/60,$B:$B),2)))))/Annex!$B$8)/1000,IF(Data!$B$2="",0,"-"))</f>
        <v>-12.014148968465584</v>
      </c>
      <c r="L346" s="50">
        <f>IFERROR((5.670373*10^-8*(N346+273.15)^4+((Annex!$B$5+Annex!$B$6)*(N346-O346)+Annex!$B$7*(N346-INDEX(N:N,IFERROR(MATCH($B346-Annex!$B$9/60,$B:$B),2)))/(60*($B346-INDEX($B:$B,IFERROR(MATCH($B346-Annex!$B$9/60,$B:$B),2)))))/Annex!$B$8)/1000,IF(Data!$B$2="",0,"-"))</f>
        <v>4.1916372305485128</v>
      </c>
      <c r="M346" s="20">
        <v>308.26</v>
      </c>
      <c r="N346" s="20">
        <v>366.12400000000002</v>
      </c>
      <c r="O346" s="20">
        <v>224.15299999999999</v>
      </c>
      <c r="P346" s="50">
        <f>IFERROR(AVERAGE(INDEX(R:R,IFERROR(MATCH($B346-Annex!$B$4/60,$B:$B),2)):R346),IF(Data!$B$2="",0,"-"))</f>
        <v>1.3075601270463346</v>
      </c>
      <c r="Q346" s="50">
        <f>IFERROR(AVERAGE(INDEX(S:S,IFERROR(MATCH($B346-Annex!$B$4/60,$B:$B),2)):S346),IF(Data!$B$2="",0,"-"))</f>
        <v>0.54895457334123832</v>
      </c>
      <c r="R346" s="50">
        <f>IFERROR((5.670373*10^-8*(T346+273.15)^4+((Annex!$B$5+Annex!$B$6)*(T346-V346)+Annex!$B$7*(T346-INDEX(T:T,IFERROR(MATCH($B346-Annex!$B$9/60,$B:$B),2)))/(60*($B346-INDEX($B:$B,IFERROR(MATCH($B346-Annex!$B$9/60,$B:$B),2)))))/Annex!$B$8)/1000,IF(Data!$B$2="",0,"-"))</f>
        <v>0.26291626841758692</v>
      </c>
      <c r="S346" s="50">
        <f>IFERROR((5.670373*10^-8*(U346+273.15)^4+((Annex!$B$5+Annex!$B$6)*(U346-V346)+Annex!$B$7*(U346-INDEX(U:U,IFERROR(MATCH($B346-Annex!$B$9/60,$B:$B),2)))/(60*($B346-INDEX($B:$B,IFERROR(MATCH($B346-Annex!$B$9/60,$B:$B),2)))))/Annex!$B$8)/1000,IF(Data!$B$2="",0,"-"))</f>
        <v>0.25374118306942622</v>
      </c>
      <c r="T346" s="20">
        <v>50.908999999999999</v>
      </c>
      <c r="U346" s="20">
        <v>38.19</v>
      </c>
      <c r="V346" s="20">
        <v>29.277999999999999</v>
      </c>
      <c r="W346" s="20">
        <v>34.317</v>
      </c>
      <c r="X346" s="20">
        <v>33.389000000000003</v>
      </c>
      <c r="Y346" s="20">
        <v>43.027000000000001</v>
      </c>
      <c r="Z346" s="20">
        <v>3.621</v>
      </c>
      <c r="AA346" s="20">
        <v>53.064</v>
      </c>
      <c r="AB346" s="20">
        <v>55.398000000000003</v>
      </c>
      <c r="AC346" s="20">
        <v>105.015</v>
      </c>
      <c r="AD346" s="20">
        <v>93.218999999999994</v>
      </c>
      <c r="AE346" s="20">
        <v>88.227999999999994</v>
      </c>
      <c r="AF346" s="20">
        <v>97.784000000000006</v>
      </c>
      <c r="AG346" s="20">
        <v>42.218000000000004</v>
      </c>
      <c r="AH346" s="20">
        <v>41.731999999999999</v>
      </c>
      <c r="AI346" s="20">
        <v>28.041</v>
      </c>
    </row>
    <row r="347" spans="1:35" x14ac:dyDescent="0.3">
      <c r="A347" s="5">
        <v>346</v>
      </c>
      <c r="B347" s="19">
        <v>31.817500004544854</v>
      </c>
      <c r="C347" s="20">
        <v>423.34722199999999</v>
      </c>
      <c r="D347" s="20">
        <v>415.54445600000003</v>
      </c>
      <c r="E347" s="20">
        <v>737.05495699999994</v>
      </c>
      <c r="F347" s="49">
        <f>IFERROR(SUM(C347:E347),IF(Data!$B$2="",0,"-"))</f>
        <v>1575.9466349999998</v>
      </c>
      <c r="G347" s="50">
        <f>IFERROR(F347-Annex!$B$10,IF(Data!$B$2="",0,"-"))</f>
        <v>269.78863499999989</v>
      </c>
      <c r="H347" s="50">
        <f>IFERROR(-14000*(G347-INDEX(G:G,IFERROR(MATCH($B347-Annex!$B$11/60,$B:$B),2)))/(60*($B347-INDEX($B:$B,IFERROR(MATCH($B347-Annex!$B$11/60,$B:$B),2)))),IF(Data!$B$2="",0,"-"))</f>
        <v>-4813.4040162679221</v>
      </c>
      <c r="I347" s="50">
        <f>IFERROR(AVERAGE(INDEX(K:K,IFERROR(MATCH($B347-Annex!$B$4/60,$B:$B),2)):K347),IF(Data!$B$2="",0,"-"))</f>
        <v>-4.4187914490859805</v>
      </c>
      <c r="J347" s="50">
        <f>IFERROR(AVERAGE(INDEX(L:L,IFERROR(MATCH($B347-Annex!$B$4/60,$B:$B),2)):L347),IF(Data!$B$2="",0,"-"))</f>
        <v>5.2448316167605347</v>
      </c>
      <c r="K347" s="50">
        <f>IFERROR((5.670373*10^-8*(M347+273.15)^4+((Annex!$B$5+Annex!$B$6)*(M347-O347)+Annex!$B$7*(M347-INDEX(M:M,IFERROR(MATCH($B347-Annex!$B$9/60,$B:$B),2)))/(60*($B347-INDEX($B:$B,IFERROR(MATCH($B347-Annex!$B$9/60,$B:$B),2)))))/Annex!$B$8)/1000,IF(Data!$B$2="",0,"-"))</f>
        <v>-12.801993011987655</v>
      </c>
      <c r="L347" s="50">
        <f>IFERROR((5.670373*10^-8*(N347+273.15)^4+((Annex!$B$5+Annex!$B$6)*(N347-O347)+Annex!$B$7*(N347-INDEX(N:N,IFERROR(MATCH($B347-Annex!$B$9/60,$B:$B),2)))/(60*($B347-INDEX($B:$B,IFERROR(MATCH($B347-Annex!$B$9/60,$B:$B),2)))))/Annex!$B$8)/1000,IF(Data!$B$2="",0,"-"))</f>
        <v>3.5864510842598558</v>
      </c>
      <c r="M347" s="20">
        <v>284.101</v>
      </c>
      <c r="N347" s="20">
        <v>352.04700000000003</v>
      </c>
      <c r="O347" s="20">
        <v>211.13800000000001</v>
      </c>
      <c r="P347" s="50">
        <f>IFERROR(AVERAGE(INDEX(R:R,IFERROR(MATCH($B347-Annex!$B$4/60,$B:$B),2)):R347),IF(Data!$B$2="",0,"-"))</f>
        <v>1.0743802404328016</v>
      </c>
      <c r="Q347" s="50">
        <f>IFERROR(AVERAGE(INDEX(S:S,IFERROR(MATCH($B347-Annex!$B$4/60,$B:$B),2)):S347),IF(Data!$B$2="",0,"-"))</f>
        <v>0.51774977623733398</v>
      </c>
      <c r="R347" s="50">
        <f>IFERROR((5.670373*10^-8*(T347+273.15)^4+((Annex!$B$5+Annex!$B$6)*(T347-V347)+Annex!$B$7*(T347-INDEX(T:T,IFERROR(MATCH($B347-Annex!$B$9/60,$B:$B),2)))/(60*($B347-INDEX($B:$B,IFERROR(MATCH($B347-Annex!$B$9/60,$B:$B),2)))))/Annex!$B$8)/1000,IF(Data!$B$2="",0,"-"))</f>
        <v>7.6151450622752345E-2</v>
      </c>
      <c r="S347" s="50">
        <f>IFERROR((5.670373*10^-8*(U347+273.15)^4+((Annex!$B$5+Annex!$B$6)*(U347-V347)+Annex!$B$7*(U347-INDEX(U:U,IFERROR(MATCH($B347-Annex!$B$9/60,$B:$B),2)))/(60*($B347-INDEX($B:$B,IFERROR(MATCH($B347-Annex!$B$9/60,$B:$B),2)))))/Annex!$B$8)/1000,IF(Data!$B$2="",0,"-"))</f>
        <v>0.35274933207819592</v>
      </c>
      <c r="T347" s="20">
        <v>49.223999999999997</v>
      </c>
      <c r="U347" s="20">
        <v>37.695</v>
      </c>
      <c r="V347" s="20">
        <v>31.032</v>
      </c>
      <c r="W347" s="20">
        <v>35.753</v>
      </c>
      <c r="X347" s="20">
        <v>31.922999999999998</v>
      </c>
      <c r="Y347" s="20">
        <v>40.823</v>
      </c>
      <c r="Z347" s="20">
        <v>3.11</v>
      </c>
      <c r="AA347" s="20">
        <v>54.122999999999998</v>
      </c>
      <c r="AB347" s="20">
        <v>59.414000000000001</v>
      </c>
      <c r="AC347" s="20">
        <v>104.09399999999999</v>
      </c>
      <c r="AD347" s="20">
        <v>98.04</v>
      </c>
      <c r="AE347" s="20">
        <v>85.909000000000006</v>
      </c>
      <c r="AF347" s="20">
        <v>105.148</v>
      </c>
      <c r="AG347" s="20">
        <v>43.393999999999998</v>
      </c>
      <c r="AH347" s="20">
        <v>41.793999999999997</v>
      </c>
      <c r="AI347" s="20">
        <v>27.722000000000001</v>
      </c>
    </row>
    <row r="348" spans="1:35" x14ac:dyDescent="0.3">
      <c r="A348" s="5">
        <v>347</v>
      </c>
      <c r="B348" s="19">
        <v>31.916833331342787</v>
      </c>
      <c r="C348" s="20">
        <v>423.21607799999998</v>
      </c>
      <c r="D348" s="20">
        <v>415.731269</v>
      </c>
      <c r="E348" s="20">
        <v>736.97412699999995</v>
      </c>
      <c r="F348" s="49">
        <f>IFERROR(SUM(C348:E348),IF(Data!$B$2="",0,"-"))</f>
        <v>1575.921474</v>
      </c>
      <c r="G348" s="50">
        <f>IFERROR(F348-Annex!$B$10,IF(Data!$B$2="",0,"-"))</f>
        <v>269.76347400000009</v>
      </c>
      <c r="H348" s="50">
        <f>IFERROR(-14000*(G348-INDEX(G:G,IFERROR(MATCH($B348-Annex!$B$11/60,$B:$B),2)))/(60*($B348-INDEX($B:$B,IFERROR(MATCH($B348-Annex!$B$11/60,$B:$B),2)))),IF(Data!$B$2="",0,"-"))</f>
        <v>-4732.9058097581865</v>
      </c>
      <c r="I348" s="50">
        <f>IFERROR(AVERAGE(INDEX(K:K,IFERROR(MATCH($B348-Annex!$B$4/60,$B:$B),2)):K348),IF(Data!$B$2="",0,"-"))</f>
        <v>-7.1951243545369836</v>
      </c>
      <c r="J348" s="50">
        <f>IFERROR(AVERAGE(INDEX(L:L,IFERROR(MATCH($B348-Annex!$B$4/60,$B:$B),2)):L348),IF(Data!$B$2="",0,"-"))</f>
        <v>4.2268881359650727</v>
      </c>
      <c r="K348" s="50">
        <f>IFERROR((5.670373*10^-8*(M348+273.15)^4+((Annex!$B$5+Annex!$B$6)*(M348-O348)+Annex!$B$7*(M348-INDEX(M:M,IFERROR(MATCH($B348-Annex!$B$9/60,$B:$B),2)))/(60*($B348-INDEX($B:$B,IFERROR(MATCH($B348-Annex!$B$9/60,$B:$B),2)))))/Annex!$B$8)/1000,IF(Data!$B$2="",0,"-"))</f>
        <v>-10.779248753706634</v>
      </c>
      <c r="L348" s="50">
        <f>IFERROR((5.670373*10^-8*(N348+273.15)^4+((Annex!$B$5+Annex!$B$6)*(N348-O348)+Annex!$B$7*(N348-INDEX(N:N,IFERROR(MATCH($B348-Annex!$B$9/60,$B:$B),2)))/(60*($B348-INDEX($B:$B,IFERROR(MATCH($B348-Annex!$B$9/60,$B:$B),2)))))/Annex!$B$8)/1000,IF(Data!$B$2="",0,"-"))</f>
        <v>3.9533053500831032</v>
      </c>
      <c r="M348" s="20">
        <v>264.26100000000002</v>
      </c>
      <c r="N348" s="20">
        <v>338.74</v>
      </c>
      <c r="O348" s="20">
        <v>195.17599999999999</v>
      </c>
      <c r="P348" s="50">
        <f>IFERROR(AVERAGE(INDEX(R:R,IFERROR(MATCH($B348-Annex!$B$4/60,$B:$B),2)):R348),IF(Data!$B$2="",0,"-"))</f>
        <v>0.84066416720776083</v>
      </c>
      <c r="Q348" s="50">
        <f>IFERROR(AVERAGE(INDEX(S:S,IFERROR(MATCH($B348-Annex!$B$4/60,$B:$B),2)):S348),IF(Data!$B$2="",0,"-"))</f>
        <v>0.50057633637226828</v>
      </c>
      <c r="R348" s="50">
        <f>IFERROR((5.670373*10^-8*(T348+273.15)^4+((Annex!$B$5+Annex!$B$6)*(T348-V348)+Annex!$B$7*(T348-INDEX(T:T,IFERROR(MATCH($B348-Annex!$B$9/60,$B:$B),2)))/(60*($B348-INDEX($B:$B,IFERROR(MATCH($B348-Annex!$B$9/60,$B:$B),2)))))/Annex!$B$8)/1000,IF(Data!$B$2="",0,"-"))</f>
        <v>0.26819309434998972</v>
      </c>
      <c r="S348" s="50">
        <f>IFERROR((5.670373*10^-8*(U348+273.15)^4+((Annex!$B$5+Annex!$B$6)*(U348-V348)+Annex!$B$7*(U348-INDEX(U:U,IFERROR(MATCH($B348-Annex!$B$9/60,$B:$B),2)))/(60*($B348-INDEX($B:$B,IFERROR(MATCH($B348-Annex!$B$9/60,$B:$B),2)))))/Annex!$B$8)/1000,IF(Data!$B$2="",0,"-"))</f>
        <v>0.61709163098091668</v>
      </c>
      <c r="T348" s="20">
        <v>47.723999999999997</v>
      </c>
      <c r="U348" s="20">
        <v>37.295999999999999</v>
      </c>
      <c r="V348" s="20">
        <v>28.683</v>
      </c>
      <c r="W348" s="20">
        <v>36.738999999999997</v>
      </c>
      <c r="X348" s="20">
        <v>35.210999999999999</v>
      </c>
      <c r="Y348" s="20">
        <v>46.393000000000001</v>
      </c>
      <c r="Z348" s="20">
        <v>4.5350000000000001</v>
      </c>
      <c r="AA348" s="20">
        <v>53.603999999999999</v>
      </c>
      <c r="AB348" s="20">
        <v>59.963000000000001</v>
      </c>
      <c r="AC348" s="20">
        <v>104.35899999999999</v>
      </c>
      <c r="AD348" s="20">
        <v>108.932</v>
      </c>
      <c r="AE348" s="20">
        <v>105.77</v>
      </c>
      <c r="AF348" s="20">
        <v>108.449</v>
      </c>
      <c r="AG348" s="20">
        <v>48.331000000000003</v>
      </c>
      <c r="AH348" s="20">
        <v>41.377000000000002</v>
      </c>
      <c r="AI348" s="20">
        <v>27.81</v>
      </c>
    </row>
    <row r="349" spans="1:35" x14ac:dyDescent="0.3">
      <c r="A349" s="5">
        <v>348</v>
      </c>
      <c r="B349" s="19">
        <v>32.016000004950911</v>
      </c>
      <c r="C349" s="20">
        <v>424.25519800000001</v>
      </c>
      <c r="D349" s="20">
        <v>415.23562399999997</v>
      </c>
      <c r="E349" s="20">
        <v>736.82762100000002</v>
      </c>
      <c r="F349" s="49">
        <f>IFERROR(SUM(C349:E349),IF(Data!$B$2="",0,"-"))</f>
        <v>1576.3184430000001</v>
      </c>
      <c r="G349" s="50">
        <f>IFERROR(F349-Annex!$B$10,IF(Data!$B$2="",0,"-"))</f>
        <v>270.16044300000021</v>
      </c>
      <c r="H349" s="50">
        <f>IFERROR(-14000*(G349-INDEX(G:G,IFERROR(MATCH($B349-Annex!$B$11/60,$B:$B),2)))/(60*($B349-INDEX($B:$B,IFERROR(MATCH($B349-Annex!$B$11/60,$B:$B),2)))),IF(Data!$B$2="",0,"-"))</f>
        <v>-5131.6477224544124</v>
      </c>
      <c r="I349" s="50">
        <f>IFERROR(AVERAGE(INDEX(K:K,IFERROR(MATCH($B349-Annex!$B$4/60,$B:$B),2)):K349),IF(Data!$B$2="",0,"-"))</f>
        <v>-8.8632430160499727</v>
      </c>
      <c r="J349" s="50">
        <f>IFERROR(AVERAGE(INDEX(L:L,IFERROR(MATCH($B349-Annex!$B$4/60,$B:$B),2)):L349),IF(Data!$B$2="",0,"-"))</f>
        <v>4.1146753969353638</v>
      </c>
      <c r="K349" s="50">
        <f>IFERROR((5.670373*10^-8*(M349+273.15)^4+((Annex!$B$5+Annex!$B$6)*(M349-O349)+Annex!$B$7*(M349-INDEX(M:M,IFERROR(MATCH($B349-Annex!$B$9/60,$B:$B),2)))/(60*($B349-INDEX($B:$B,IFERROR(MATCH($B349-Annex!$B$9/60,$B:$B),2)))))/Annex!$B$8)/1000,IF(Data!$B$2="",0,"-"))</f>
        <v>-8.3360572313100327</v>
      </c>
      <c r="L349" s="50">
        <f>IFERROR((5.670373*10^-8*(N349+273.15)^4+((Annex!$B$5+Annex!$B$6)*(N349-O349)+Annex!$B$7*(N349-INDEX(N:N,IFERROR(MATCH($B349-Annex!$B$9/60,$B:$B),2)))/(60*($B349-INDEX($B:$B,IFERROR(MATCH($B349-Annex!$B$9/60,$B:$B),2)))))/Annex!$B$8)/1000,IF(Data!$B$2="",0,"-"))</f>
        <v>4.9662958907215851</v>
      </c>
      <c r="M349" s="20">
        <v>247.982</v>
      </c>
      <c r="N349" s="20">
        <v>328.47</v>
      </c>
      <c r="O349" s="20">
        <v>187.48</v>
      </c>
      <c r="P349" s="50">
        <f>IFERROR(AVERAGE(INDEX(R:R,IFERROR(MATCH($B349-Annex!$B$4/60,$B:$B),2)):R349),IF(Data!$B$2="",0,"-"))</f>
        <v>0.64153071745636603</v>
      </c>
      <c r="Q349" s="50">
        <f>IFERROR(AVERAGE(INDEX(S:S,IFERROR(MATCH($B349-Annex!$B$4/60,$B:$B),2)):S349),IF(Data!$B$2="",0,"-"))</f>
        <v>0.5121164754786024</v>
      </c>
      <c r="R349" s="50">
        <f>IFERROR((5.670373*10^-8*(T349+273.15)^4+((Annex!$B$5+Annex!$B$6)*(T349-V349)+Annex!$B$7*(T349-INDEX(T:T,IFERROR(MATCH($B349-Annex!$B$9/60,$B:$B),2)))/(60*($B349-INDEX($B:$B,IFERROR(MATCH($B349-Annex!$B$9/60,$B:$B),2)))))/Annex!$B$8)/1000,IF(Data!$B$2="",0,"-"))</f>
        <v>0.51494366758594678</v>
      </c>
      <c r="S349" s="50">
        <f>IFERROR((5.670373*10^-8*(U349+273.15)^4+((Annex!$B$5+Annex!$B$6)*(U349-V349)+Annex!$B$7*(U349-INDEX(U:U,IFERROR(MATCH($B349-Annex!$B$9/60,$B:$B),2)))/(60*($B349-INDEX($B:$B,IFERROR(MATCH($B349-Annex!$B$9/60,$B:$B),2)))))/Annex!$B$8)/1000,IF(Data!$B$2="",0,"-"))</f>
        <v>0.75734673397794561</v>
      </c>
      <c r="T349" s="20">
        <v>46.401000000000003</v>
      </c>
      <c r="U349" s="20">
        <v>36.801000000000002</v>
      </c>
      <c r="V349" s="20">
        <v>25.635000000000002</v>
      </c>
      <c r="W349" s="20">
        <v>28.763000000000002</v>
      </c>
      <c r="X349" s="20">
        <v>35.433999999999997</v>
      </c>
      <c r="Y349" s="20">
        <v>46.256999999999998</v>
      </c>
      <c r="Z349" s="20">
        <v>4.58</v>
      </c>
      <c r="AA349" s="20">
        <v>53.610999999999997</v>
      </c>
      <c r="AB349" s="20">
        <v>59.970999999999997</v>
      </c>
      <c r="AC349" s="20">
        <v>104.188</v>
      </c>
      <c r="AD349" s="20">
        <v>99.882999999999996</v>
      </c>
      <c r="AE349" s="20">
        <v>110.44</v>
      </c>
      <c r="AF349" s="20">
        <v>111.443</v>
      </c>
      <c r="AG349" s="20">
        <v>53.433</v>
      </c>
      <c r="AH349" s="20">
        <v>41.817</v>
      </c>
      <c r="AI349" s="20">
        <v>29.635999999999999</v>
      </c>
    </row>
    <row r="350" spans="1:35" x14ac:dyDescent="0.3">
      <c r="A350" s="5">
        <v>349</v>
      </c>
      <c r="B350" s="19">
        <v>32.115166668081656</v>
      </c>
      <c r="C350" s="20">
        <v>424.56205899999998</v>
      </c>
      <c r="D350" s="20">
        <v>414.77195399999999</v>
      </c>
      <c r="E350" s="20">
        <v>736.81920300000002</v>
      </c>
      <c r="F350" s="49">
        <f>IFERROR(SUM(C350:E350),IF(Data!$B$2="",0,"-"))</f>
        <v>1576.1532159999999</v>
      </c>
      <c r="G350" s="50">
        <f>IFERROR(F350-Annex!$B$10,IF(Data!$B$2="",0,"-"))</f>
        <v>269.99521600000003</v>
      </c>
      <c r="H350" s="50">
        <f>IFERROR(-14000*(G350-INDEX(G:G,IFERROR(MATCH($B350-Annex!$B$11/60,$B:$B),2)))/(60*($B350-INDEX($B:$B,IFERROR(MATCH($B350-Annex!$B$11/60,$B:$B),2)))),IF(Data!$B$2="",0,"-"))</f>
        <v>-5080.2121705804866</v>
      </c>
      <c r="I350" s="50">
        <f>IFERROR(AVERAGE(INDEX(K:K,IFERROR(MATCH($B350-Annex!$B$4/60,$B:$B),2)):K350),IF(Data!$B$2="",0,"-"))</f>
        <v>-9.2369009492684917</v>
      </c>
      <c r="J350" s="50">
        <f>IFERROR(AVERAGE(INDEX(L:L,IFERROR(MATCH($B350-Annex!$B$4/60,$B:$B),2)):L350),IF(Data!$B$2="",0,"-"))</f>
        <v>4.5170368732991069</v>
      </c>
      <c r="K350" s="50">
        <f>IFERROR((5.670373*10^-8*(M350+273.15)^4+((Annex!$B$5+Annex!$B$6)*(M350-O350)+Annex!$B$7*(M350-INDEX(M:M,IFERROR(MATCH($B350-Annex!$B$9/60,$B:$B),2)))/(60*($B350-INDEX($B:$B,IFERROR(MATCH($B350-Annex!$B$9/60,$B:$B),2)))))/Annex!$B$8)/1000,IF(Data!$B$2="",0,"-"))</f>
        <v>-6.0759617167243825</v>
      </c>
      <c r="L350" s="50">
        <f>IFERROR((5.670373*10^-8*(N350+273.15)^4+((Annex!$B$5+Annex!$B$6)*(N350-O350)+Annex!$B$7*(N350-INDEX(N:N,IFERROR(MATCH($B350-Annex!$B$9/60,$B:$B),2)))/(60*($B350-INDEX($B:$B,IFERROR(MATCH($B350-Annex!$B$9/60,$B:$B),2)))))/Annex!$B$8)/1000,IF(Data!$B$2="",0,"-"))</f>
        <v>5.2730358884380824</v>
      </c>
      <c r="M350" s="20">
        <v>234.68899999999999</v>
      </c>
      <c r="N350" s="20">
        <v>317.28899999999999</v>
      </c>
      <c r="O350" s="20">
        <v>177.81800000000001</v>
      </c>
      <c r="P350" s="50">
        <f>IFERROR(AVERAGE(INDEX(R:R,IFERROR(MATCH($B350-Annex!$B$4/60,$B:$B),2)):R350),IF(Data!$B$2="",0,"-"))</f>
        <v>0.50977333811186687</v>
      </c>
      <c r="Q350" s="50">
        <f>IFERROR(AVERAGE(INDEX(S:S,IFERROR(MATCH($B350-Annex!$B$4/60,$B:$B),2)):S350),IF(Data!$B$2="",0,"-"))</f>
        <v>0.53997579413840602</v>
      </c>
      <c r="R350" s="50">
        <f>IFERROR((5.670373*10^-8*(T350+273.15)^4+((Annex!$B$5+Annex!$B$6)*(T350-V350)+Annex!$B$7*(T350-INDEX(T:T,IFERROR(MATCH($B350-Annex!$B$9/60,$B:$B),2)))/(60*($B350-INDEX($B:$B,IFERROR(MATCH($B350-Annex!$B$9/60,$B:$B),2)))))/Annex!$B$8)/1000,IF(Data!$B$2="",0,"-"))</f>
        <v>0.56516261300127169</v>
      </c>
      <c r="S350" s="50">
        <f>IFERROR((5.670373*10^-8*(U350+273.15)^4+((Annex!$B$5+Annex!$B$6)*(U350-V350)+Annex!$B$7*(U350-INDEX(U:U,IFERROR(MATCH($B350-Annex!$B$9/60,$B:$B),2)))/(60*($B350-INDEX($B:$B,IFERROR(MATCH($B350-Annex!$B$9/60,$B:$B),2)))))/Annex!$B$8)/1000,IF(Data!$B$2="",0,"-"))</f>
        <v>0.66775622167879689</v>
      </c>
      <c r="T350" s="20">
        <v>44.999000000000002</v>
      </c>
      <c r="U350" s="20">
        <v>36.082000000000001</v>
      </c>
      <c r="V350" s="20">
        <v>23.907</v>
      </c>
      <c r="W350" s="20">
        <v>38.472999999999999</v>
      </c>
      <c r="X350" s="20">
        <v>35.542000000000002</v>
      </c>
      <c r="Y350" s="20">
        <v>46.491</v>
      </c>
      <c r="Z350" s="20">
        <v>3.4670000000000001</v>
      </c>
      <c r="AA350" s="20">
        <v>56.622</v>
      </c>
      <c r="AB350" s="20">
        <v>61.887999999999998</v>
      </c>
      <c r="AC350" s="20">
        <v>103.563</v>
      </c>
      <c r="AD350" s="20">
        <v>90.406999999999996</v>
      </c>
      <c r="AE350" s="20">
        <v>107.15300000000001</v>
      </c>
      <c r="AF350" s="20">
        <v>115.869</v>
      </c>
      <c r="AG350" s="20">
        <v>53.414999999999999</v>
      </c>
      <c r="AH350" s="20">
        <v>44.674999999999997</v>
      </c>
      <c r="AI350" s="20">
        <v>31.565000000000001</v>
      </c>
    </row>
    <row r="351" spans="1:35" x14ac:dyDescent="0.3">
      <c r="A351" s="5">
        <v>350</v>
      </c>
      <c r="B351" s="19">
        <v>32.204000005731359</v>
      </c>
      <c r="C351" s="20">
        <v>424.66042499999998</v>
      </c>
      <c r="D351" s="20">
        <v>414.52623499999999</v>
      </c>
      <c r="E351" s="20">
        <v>736.71227099999999</v>
      </c>
      <c r="F351" s="49">
        <f>IFERROR(SUM(C351:E351),IF(Data!$B$2="",0,"-"))</f>
        <v>1575.8989309999999</v>
      </c>
      <c r="G351" s="50">
        <f>IFERROR(F351-Annex!$B$10,IF(Data!$B$2="",0,"-"))</f>
        <v>269.74093100000005</v>
      </c>
      <c r="H351" s="50">
        <f>IFERROR(-14000*(G351-INDEX(G:G,IFERROR(MATCH($B351-Annex!$B$11/60,$B:$B),2)))/(60*($B351-INDEX($B:$B,IFERROR(MATCH($B351-Annex!$B$11/60,$B:$B),2)))),IF(Data!$B$2="",0,"-"))</f>
        <v>-4988.147930370902</v>
      </c>
      <c r="I351" s="50">
        <f>IFERROR(AVERAGE(INDEX(K:K,IFERROR(MATCH($B351-Annex!$B$4/60,$B:$B),2)):K351),IF(Data!$B$2="",0,"-"))</f>
        <v>-9.0009606091896277</v>
      </c>
      <c r="J351" s="50">
        <f>IFERROR(AVERAGE(INDEX(L:L,IFERROR(MATCH($B351-Annex!$B$4/60,$B:$B),2)):L351),IF(Data!$B$2="",0,"-"))</f>
        <v>4.6663647455774564</v>
      </c>
      <c r="K351" s="50">
        <f>IFERROR((5.670373*10^-8*(M351+273.15)^4+((Annex!$B$5+Annex!$B$6)*(M351-O351)+Annex!$B$7*(M351-INDEX(M:M,IFERROR(MATCH($B351-Annex!$B$9/60,$B:$B),2)))/(60*($B351-INDEX($B:$B,IFERROR(MATCH($B351-Annex!$B$9/60,$B:$B),2)))))/Annex!$B$8)/1000,IF(Data!$B$2="",0,"-"))</f>
        <v>-4.2885868291879587</v>
      </c>
      <c r="L351" s="50">
        <f>IFERROR((5.670373*10^-8*(N351+273.15)^4+((Annex!$B$5+Annex!$B$6)*(N351-O351)+Annex!$B$7*(N351-INDEX(N:N,IFERROR(MATCH($B351-Annex!$B$9/60,$B:$B),2)))/(60*($B351-INDEX($B:$B,IFERROR(MATCH($B351-Annex!$B$9/60,$B:$B),2)))))/Annex!$B$8)/1000,IF(Data!$B$2="",0,"-"))</f>
        <v>5.3976420793665278</v>
      </c>
      <c r="M351" s="20">
        <v>224.833</v>
      </c>
      <c r="N351" s="20">
        <v>309.37799999999999</v>
      </c>
      <c r="O351" s="20">
        <v>171.52799999999999</v>
      </c>
      <c r="P351" s="50">
        <f>IFERROR(AVERAGE(INDEX(R:R,IFERROR(MATCH($B351-Annex!$B$4/60,$B:$B),2)):R351),IF(Data!$B$2="",0,"-"))</f>
        <v>0.41371489233824732</v>
      </c>
      <c r="Q351" s="50">
        <f>IFERROR(AVERAGE(INDEX(S:S,IFERROR(MATCH($B351-Annex!$B$4/60,$B:$B),2)):S351),IF(Data!$B$2="",0,"-"))</f>
        <v>0.52882315260570267</v>
      </c>
      <c r="R351" s="50">
        <f>IFERROR((5.670373*10^-8*(T351+273.15)^4+((Annex!$B$5+Annex!$B$6)*(T351-V351)+Annex!$B$7*(T351-INDEX(T:T,IFERROR(MATCH($B351-Annex!$B$9/60,$B:$B),2)))/(60*($B351-INDEX($B:$B,IFERROR(MATCH($B351-Annex!$B$9/60,$B:$B),2)))))/Annex!$B$8)/1000,IF(Data!$B$2="",0,"-"))</f>
        <v>0.52119005095720805</v>
      </c>
      <c r="S351" s="50">
        <f>IFERROR((5.670373*10^-8*(U351+273.15)^4+((Annex!$B$5+Annex!$B$6)*(U351-V351)+Annex!$B$7*(U351-INDEX(U:U,IFERROR(MATCH($B351-Annex!$B$9/60,$B:$B),2)))/(60*($B351-INDEX($B:$B,IFERROR(MATCH($B351-Annex!$B$9/60,$B:$B),2)))))/Annex!$B$8)/1000,IF(Data!$B$2="",0,"-"))</f>
        <v>0.60808022776920301</v>
      </c>
      <c r="T351" s="20">
        <v>43.802</v>
      </c>
      <c r="U351" s="20">
        <v>35.514000000000003</v>
      </c>
      <c r="V351" s="20">
        <v>23.204999999999998</v>
      </c>
      <c r="W351" s="20">
        <v>41.375</v>
      </c>
      <c r="X351" s="20">
        <v>41.518999999999998</v>
      </c>
      <c r="Y351" s="20">
        <v>46.408999999999999</v>
      </c>
      <c r="Z351" s="20">
        <v>6.0720000000000001</v>
      </c>
      <c r="AA351" s="20">
        <v>53.405000000000001</v>
      </c>
      <c r="AB351" s="20">
        <v>59.07</v>
      </c>
      <c r="AC351" s="20">
        <v>103.58799999999999</v>
      </c>
      <c r="AD351" s="20">
        <v>92.847999999999999</v>
      </c>
      <c r="AE351" s="20">
        <v>105.964</v>
      </c>
      <c r="AF351" s="20">
        <v>113.322</v>
      </c>
      <c r="AG351" s="20">
        <v>55.061999999999998</v>
      </c>
      <c r="AH351" s="20">
        <v>46.570999999999998</v>
      </c>
      <c r="AI351" s="20">
        <v>33.319000000000003</v>
      </c>
    </row>
    <row r="352" spans="1:35" x14ac:dyDescent="0.3">
      <c r="A352" s="5">
        <v>351</v>
      </c>
      <c r="B352" s="19">
        <v>32.303166668862104</v>
      </c>
      <c r="C352" s="20">
        <v>424.40989000000002</v>
      </c>
      <c r="D352" s="20">
        <v>414.172798</v>
      </c>
      <c r="E352" s="20">
        <v>736.52114700000004</v>
      </c>
      <c r="F352" s="49">
        <f>IFERROR(SUM(C352:E352),IF(Data!$B$2="",0,"-"))</f>
        <v>1575.1038349999999</v>
      </c>
      <c r="G352" s="50">
        <f>IFERROR(F352-Annex!$B$10,IF(Data!$B$2="",0,"-"))</f>
        <v>268.94583499999999</v>
      </c>
      <c r="H352" s="50">
        <f>IFERROR(-14000*(G352-INDEX(G:G,IFERROR(MATCH($B352-Annex!$B$11/60,$B:$B),2)))/(60*($B352-INDEX($B:$B,IFERROR(MATCH($B352-Annex!$B$11/60,$B:$B),2)))),IF(Data!$B$2="",0,"-"))</f>
        <v>-4126.0249932139604</v>
      </c>
      <c r="I352" s="50">
        <f>IFERROR(AVERAGE(INDEX(K:K,IFERROR(MATCH($B352-Annex!$B$4/60,$B:$B),2)):K352),IF(Data!$B$2="",0,"-"))</f>
        <v>-8.1439983020408153</v>
      </c>
      <c r="J352" s="50">
        <f>IFERROR(AVERAGE(INDEX(L:L,IFERROR(MATCH($B352-Annex!$B$4/60,$B:$B),2)):L352),IF(Data!$B$2="",0,"-"))</f>
        <v>4.7815012604170635</v>
      </c>
      <c r="K352" s="50">
        <f>IFERROR((5.670373*10^-8*(M352+273.15)^4+((Annex!$B$5+Annex!$B$6)*(M352-O352)+Annex!$B$7*(M352-INDEX(M:M,IFERROR(MATCH($B352-Annex!$B$9/60,$B:$B),2)))/(60*($B352-INDEX($B:$B,IFERROR(MATCH($B352-Annex!$B$9/60,$B:$B),2)))))/Annex!$B$8)/1000,IF(Data!$B$2="",0,"-"))</f>
        <v>-2.711991602903467</v>
      </c>
      <c r="L352" s="50">
        <f>IFERROR((5.670373*10^-8*(N352+273.15)^4+((Annex!$B$5+Annex!$B$6)*(N352-O352)+Annex!$B$7*(N352-INDEX(N:N,IFERROR(MATCH($B352-Annex!$B$9/60,$B:$B),2)))/(60*($B352-INDEX($B:$B,IFERROR(MATCH($B352-Annex!$B$9/60,$B:$B),2)))))/Annex!$B$8)/1000,IF(Data!$B$2="",0,"-"))</f>
        <v>6.1021412995017741</v>
      </c>
      <c r="M352" s="20">
        <v>215.63399999999999</v>
      </c>
      <c r="N352" s="20">
        <v>300.64499999999998</v>
      </c>
      <c r="O352" s="20">
        <v>163.72</v>
      </c>
      <c r="P352" s="50">
        <f>IFERROR(AVERAGE(INDEX(R:R,IFERROR(MATCH($B352-Annex!$B$4/60,$B:$B),2)):R352),IF(Data!$B$2="",0,"-"))</f>
        <v>0.41233309812823993</v>
      </c>
      <c r="Q352" s="50">
        <f>IFERROR(AVERAGE(INDEX(S:S,IFERROR(MATCH($B352-Annex!$B$4/60,$B:$B),2)):S352),IF(Data!$B$2="",0,"-"))</f>
        <v>0.57255961653917187</v>
      </c>
      <c r="R352" s="50">
        <f>IFERROR((5.670373*10^-8*(T352+273.15)^4+((Annex!$B$5+Annex!$B$6)*(T352-V352)+Annex!$B$7*(T352-INDEX(T:T,IFERROR(MATCH($B352-Annex!$B$9/60,$B:$B),2)))/(60*($B352-INDEX($B:$B,IFERROR(MATCH($B352-Annex!$B$9/60,$B:$B),2)))))/Annex!$B$8)/1000,IF(Data!$B$2="",0,"-"))</f>
        <v>0.67777454196292353</v>
      </c>
      <c r="S352" s="50">
        <f>IFERROR((5.670373*10^-8*(U352+273.15)^4+((Annex!$B$5+Annex!$B$6)*(U352-V352)+Annex!$B$7*(U352-INDEX(U:U,IFERROR(MATCH($B352-Annex!$B$9/60,$B:$B),2)))/(60*($B352-INDEX($B:$B,IFERROR(MATCH($B352-Annex!$B$9/60,$B:$B),2)))))/Annex!$B$8)/1000,IF(Data!$B$2="",0,"-"))</f>
        <v>0.75115198621971946</v>
      </c>
      <c r="T352" s="20">
        <v>42.703000000000003</v>
      </c>
      <c r="U352" s="20">
        <v>34.99</v>
      </c>
      <c r="V352" s="20">
        <v>21.689</v>
      </c>
      <c r="W352" s="20">
        <v>42.65</v>
      </c>
      <c r="X352" s="20">
        <v>41.408999999999999</v>
      </c>
      <c r="Y352" s="20">
        <v>47.521999999999998</v>
      </c>
      <c r="Z352" s="20">
        <v>8.8510000000000009</v>
      </c>
      <c r="AA352" s="20">
        <v>52.512999999999998</v>
      </c>
      <c r="AB352" s="20">
        <v>63.576999999999998</v>
      </c>
      <c r="AC352" s="20">
        <v>104.854</v>
      </c>
      <c r="AD352" s="20">
        <v>91.745000000000005</v>
      </c>
      <c r="AE352" s="20">
        <v>104.64</v>
      </c>
      <c r="AF352" s="20">
        <v>113.59</v>
      </c>
      <c r="AG352" s="20">
        <v>55.523000000000003</v>
      </c>
      <c r="AH352" s="20">
        <v>46.497</v>
      </c>
      <c r="AI352" s="20">
        <v>34.662999999999997</v>
      </c>
    </row>
    <row r="353" spans="1:35" x14ac:dyDescent="0.3">
      <c r="A353" s="5">
        <v>352</v>
      </c>
      <c r="B353" s="19">
        <v>32.402666669804603</v>
      </c>
      <c r="C353" s="20">
        <v>424.12656700000002</v>
      </c>
      <c r="D353" s="20">
        <v>413.823578</v>
      </c>
      <c r="E353" s="20">
        <v>736.46809900000005</v>
      </c>
      <c r="F353" s="49">
        <f>IFERROR(SUM(C353:E353),IF(Data!$B$2="",0,"-"))</f>
        <v>1574.418244</v>
      </c>
      <c r="G353" s="50">
        <f>IFERROR(F353-Annex!$B$10,IF(Data!$B$2="",0,"-"))</f>
        <v>268.26024400000006</v>
      </c>
      <c r="H353" s="50">
        <f>IFERROR(-14000*(G353-INDEX(G:G,IFERROR(MATCH($B353-Annex!$B$11/60,$B:$B),2)))/(60*($B353-INDEX($B:$B,IFERROR(MATCH($B353-Annex!$B$11/60,$B:$B),2)))),IF(Data!$B$2="",0,"-"))</f>
        <v>-3295.6666195621806</v>
      </c>
      <c r="I353" s="50">
        <f>IFERROR(AVERAGE(INDEX(K:K,IFERROR(MATCH($B353-Annex!$B$4/60,$B:$B),2)):K353),IF(Data!$B$2="",0,"-"))</f>
        <v>-6.6812430489307699</v>
      </c>
      <c r="J353" s="50">
        <f>IFERROR(AVERAGE(INDEX(L:L,IFERROR(MATCH($B353-Annex!$B$4/60,$B:$B),2)):L353),IF(Data!$B$2="",0,"-"))</f>
        <v>5.0140625059213582</v>
      </c>
      <c r="K353" s="50">
        <f>IFERROR((5.670373*10^-8*(M353+273.15)^4+((Annex!$B$5+Annex!$B$6)*(M353-O353)+Annex!$B$7*(M353-INDEX(M:M,IFERROR(MATCH($B353-Annex!$B$9/60,$B:$B),2)))/(60*($B353-INDEX($B:$B,IFERROR(MATCH($B353-Annex!$B$9/60,$B:$B),2)))))/Annex!$B$8)/1000,IF(Data!$B$2="",0,"-"))</f>
        <v>-1.7748621966952651</v>
      </c>
      <c r="L353" s="50">
        <f>IFERROR((5.670373*10^-8*(N353+273.15)^4+((Annex!$B$5+Annex!$B$6)*(N353-O353)+Annex!$B$7*(N353-INDEX(N:N,IFERROR(MATCH($B353-Annex!$B$9/60,$B:$B),2)))/(60*($B353-INDEX($B:$B,IFERROR(MATCH($B353-Annex!$B$9/60,$B:$B),2)))))/Annex!$B$8)/1000,IF(Data!$B$2="",0,"-"))</f>
        <v>5.8195659490785783</v>
      </c>
      <c r="M353" s="20">
        <v>207.691</v>
      </c>
      <c r="N353" s="20">
        <v>292.37700000000001</v>
      </c>
      <c r="O353" s="20">
        <v>158.911</v>
      </c>
      <c r="P353" s="50">
        <f>IFERROR(AVERAGE(INDEX(R:R,IFERROR(MATCH($B353-Annex!$B$4/60,$B:$B),2)):R353),IF(Data!$B$2="",0,"-"))</f>
        <v>0.48074086442789382</v>
      </c>
      <c r="Q353" s="50">
        <f>IFERROR(AVERAGE(INDEX(S:S,IFERROR(MATCH($B353-Annex!$B$4/60,$B:$B),2)):S353),IF(Data!$B$2="",0,"-"))</f>
        <v>0.64074100527915401</v>
      </c>
      <c r="R353" s="50">
        <f>IFERROR((5.670373*10^-8*(T353+273.15)^4+((Annex!$B$5+Annex!$B$6)*(T353-V353)+Annex!$B$7*(T353-INDEX(T:T,IFERROR(MATCH($B353-Annex!$B$9/60,$B:$B),2)))/(60*($B353-INDEX($B:$B,IFERROR(MATCH($B353-Annex!$B$9/60,$B:$B),2)))))/Annex!$B$8)/1000,IF(Data!$B$2="",0,"-"))</f>
        <v>0.74177063251516506</v>
      </c>
      <c r="S353" s="50">
        <f>IFERROR((5.670373*10^-8*(U353+273.15)^4+((Annex!$B$5+Annex!$B$6)*(U353-V353)+Annex!$B$7*(U353-INDEX(U:U,IFERROR(MATCH($B353-Annex!$B$9/60,$B:$B),2)))/(60*($B353-INDEX($B:$B,IFERROR(MATCH($B353-Annex!$B$9/60,$B:$B),2)))))/Annex!$B$8)/1000,IF(Data!$B$2="",0,"-"))</f>
        <v>0.73101090424930038</v>
      </c>
      <c r="T353" s="20">
        <v>41.643000000000001</v>
      </c>
      <c r="U353" s="20">
        <v>34.372</v>
      </c>
      <c r="V353" s="20">
        <v>21.45</v>
      </c>
      <c r="W353" s="20">
        <v>42.954999999999998</v>
      </c>
      <c r="X353" s="20">
        <v>40.204000000000001</v>
      </c>
      <c r="Y353" s="20">
        <v>45.597999999999999</v>
      </c>
      <c r="Z353" s="20">
        <v>8.8879999999999999</v>
      </c>
      <c r="AA353" s="20">
        <v>51.265999999999998</v>
      </c>
      <c r="AB353" s="20">
        <v>62.637999999999998</v>
      </c>
      <c r="AC353" s="20">
        <v>105.819</v>
      </c>
      <c r="AD353" s="20">
        <v>90.820999999999998</v>
      </c>
      <c r="AE353" s="20">
        <v>105.551</v>
      </c>
      <c r="AF353" s="20">
        <v>112.61799999999999</v>
      </c>
      <c r="AG353" s="20">
        <v>55.415999999999997</v>
      </c>
      <c r="AH353" s="20">
        <v>46.91</v>
      </c>
      <c r="AI353" s="20">
        <v>34.280999999999999</v>
      </c>
    </row>
    <row r="354" spans="1:35" x14ac:dyDescent="0.3">
      <c r="A354" s="5">
        <v>353</v>
      </c>
      <c r="B354" s="19">
        <v>32.501833332935348</v>
      </c>
      <c r="C354" s="20">
        <v>423.88696199999998</v>
      </c>
      <c r="D354" s="20">
        <v>413.43647600000003</v>
      </c>
      <c r="E354" s="20">
        <v>736.29633799999999</v>
      </c>
      <c r="F354" s="49">
        <f>IFERROR(SUM(C354:E354),IF(Data!$B$2="",0,"-"))</f>
        <v>1573.619776</v>
      </c>
      <c r="G354" s="50">
        <f>IFERROR(F354-Annex!$B$10,IF(Data!$B$2="",0,"-"))</f>
        <v>267.4617760000001</v>
      </c>
      <c r="H354" s="50">
        <f>IFERROR(-14000*(G354-INDEX(G:G,IFERROR(MATCH($B354-Annex!$B$11/60,$B:$B),2)))/(60*($B354-INDEX($B:$B,IFERROR(MATCH($B354-Annex!$B$11/60,$B:$B),2)))),IF(Data!$B$2="",0,"-"))</f>
        <v>-2332.9818179668714</v>
      </c>
      <c r="I354" s="50">
        <f>IFERROR(AVERAGE(INDEX(K:K,IFERROR(MATCH($B354-Annex!$B$4/60,$B:$B),2)):K354),IF(Data!$B$2="",0,"-"))</f>
        <v>-4.99516023306452</v>
      </c>
      <c r="J354" s="50">
        <f>IFERROR(AVERAGE(INDEX(L:L,IFERROR(MATCH($B354-Annex!$B$4/60,$B:$B),2)):L354),IF(Data!$B$2="",0,"-"))</f>
        <v>5.4065034570767825</v>
      </c>
      <c r="K354" s="50">
        <f>IFERROR((5.670373*10^-8*(M354+273.15)^4+((Annex!$B$5+Annex!$B$6)*(M354-O354)+Annex!$B$7*(M354-INDEX(M:M,IFERROR(MATCH($B354-Annex!$B$9/60,$B:$B),2)))/(60*($B354-INDEX($B:$B,IFERROR(MATCH($B354-Annex!$B$9/60,$B:$B),2)))))/Annex!$B$8)/1000,IF(Data!$B$2="",0,"-"))</f>
        <v>-0.99941330092389946</v>
      </c>
      <c r="L354" s="50">
        <f>IFERROR((5.670373*10^-8*(N354+273.15)^4+((Annex!$B$5+Annex!$B$6)*(N354-O354)+Annex!$B$7*(N354-INDEX(N:N,IFERROR(MATCH($B354-Annex!$B$9/60,$B:$B),2)))/(60*($B354-INDEX($B:$B,IFERROR(MATCH($B354-Annex!$B$9/60,$B:$B),2)))))/Annex!$B$8)/1000,IF(Data!$B$2="",0,"-"))</f>
        <v>6.3335377423478256</v>
      </c>
      <c r="M354" s="20">
        <v>200.85599999999999</v>
      </c>
      <c r="N354" s="20">
        <v>285.63600000000002</v>
      </c>
      <c r="O354" s="20">
        <v>153.80099999999999</v>
      </c>
      <c r="P354" s="50">
        <f>IFERROR(AVERAGE(INDEX(R:R,IFERROR(MATCH($B354-Annex!$B$4/60,$B:$B),2)):R354),IF(Data!$B$2="",0,"-"))</f>
        <v>0.58771385544736598</v>
      </c>
      <c r="Q354" s="50">
        <f>IFERROR(AVERAGE(INDEX(S:S,IFERROR(MATCH($B354-Annex!$B$4/60,$B:$B),2)):S354),IF(Data!$B$2="",0,"-"))</f>
        <v>0.69728266532168259</v>
      </c>
      <c r="R354" s="50">
        <f>IFERROR((5.670373*10^-8*(T354+273.15)^4+((Annex!$B$5+Annex!$B$6)*(T354-V354)+Annex!$B$7*(T354-INDEX(T:T,IFERROR(MATCH($B354-Annex!$B$9/60,$B:$B),2)))/(60*($B354-INDEX($B:$B,IFERROR(MATCH($B354-Annex!$B$9/60,$B:$B),2)))))/Annex!$B$8)/1000,IF(Data!$B$2="",0,"-"))</f>
        <v>0.82496238775905639</v>
      </c>
      <c r="S354" s="50">
        <f>IFERROR((5.670373*10^-8*(U354+273.15)^4+((Annex!$B$5+Annex!$B$6)*(U354-V354)+Annex!$B$7*(U354-INDEX(U:U,IFERROR(MATCH($B354-Annex!$B$9/60,$B:$B),2)))/(60*($B354-INDEX($B:$B,IFERROR(MATCH($B354-Annex!$B$9/60,$B:$B),2)))))/Annex!$B$8)/1000,IF(Data!$B$2="",0,"-"))</f>
        <v>0.7485409523758958</v>
      </c>
      <c r="T354" s="20">
        <v>40.841999999999999</v>
      </c>
      <c r="U354" s="20">
        <v>33.942999999999998</v>
      </c>
      <c r="V354" s="20">
        <v>21.402999999999999</v>
      </c>
      <c r="W354" s="20">
        <v>52.430999999999997</v>
      </c>
      <c r="X354" s="20">
        <v>41.003</v>
      </c>
      <c r="Y354" s="20">
        <v>44.707000000000001</v>
      </c>
      <c r="Z354" s="20">
        <v>10.792</v>
      </c>
      <c r="AA354" s="20">
        <v>49.545000000000002</v>
      </c>
      <c r="AB354" s="20">
        <v>58.524000000000001</v>
      </c>
      <c r="AC354" s="20">
        <v>104.38</v>
      </c>
      <c r="AD354" s="20">
        <v>90.563000000000002</v>
      </c>
      <c r="AE354" s="20">
        <v>106.988</v>
      </c>
      <c r="AF354" s="20">
        <v>108.435</v>
      </c>
      <c r="AG354" s="20">
        <v>55.62</v>
      </c>
      <c r="AH354" s="20">
        <v>47.295999999999999</v>
      </c>
      <c r="AI354" s="20">
        <v>35.646000000000001</v>
      </c>
    </row>
    <row r="355" spans="1:35" x14ac:dyDescent="0.3">
      <c r="A355" s="5">
        <v>354</v>
      </c>
      <c r="B355" s="19">
        <v>32.601333333877847</v>
      </c>
      <c r="C355" s="20">
        <v>423.33798200000001</v>
      </c>
      <c r="D355" s="20">
        <v>413.08388500000001</v>
      </c>
      <c r="E355" s="20">
        <v>736.30139299999996</v>
      </c>
      <c r="F355" s="49">
        <f>IFERROR(SUM(C355:E355),IF(Data!$B$2="",0,"-"))</f>
        <v>1572.72326</v>
      </c>
      <c r="G355" s="50">
        <f>IFERROR(F355-Annex!$B$10,IF(Data!$B$2="",0,"-"))</f>
        <v>266.56526000000008</v>
      </c>
      <c r="H355" s="50">
        <f>IFERROR(-14000*(G355-INDEX(G:G,IFERROR(MATCH($B355-Annex!$B$11/60,$B:$B),2)))/(60*($B355-INDEX($B:$B,IFERROR(MATCH($B355-Annex!$B$11/60,$B:$B),2)))),IF(Data!$B$2="",0,"-"))</f>
        <v>-1407.7625516064852</v>
      </c>
      <c r="I355" s="50">
        <f>IFERROR(AVERAGE(INDEX(K:K,IFERROR(MATCH($B355-Annex!$B$4/60,$B:$B),2)):K355),IF(Data!$B$2="",0,"-"))</f>
        <v>-3.5381838139276574</v>
      </c>
      <c r="J355" s="50">
        <f>IFERROR(AVERAGE(INDEX(L:L,IFERROR(MATCH($B355-Annex!$B$4/60,$B:$B),2)):L355),IF(Data!$B$2="",0,"-"))</f>
        <v>5.7541457900587494</v>
      </c>
      <c r="K355" s="50">
        <f>IFERROR((5.670373*10^-8*(M355+273.15)^4+((Annex!$B$5+Annex!$B$6)*(M355-O355)+Annex!$B$7*(M355-INDEX(M:M,IFERROR(MATCH($B355-Annex!$B$9/60,$B:$B),2)))/(60*($B355-INDEX($B:$B,IFERROR(MATCH($B355-Annex!$B$9/60,$B:$B),2)))))/Annex!$B$8)/1000,IF(Data!$B$2="",0,"-"))</f>
        <v>-0.58041381974859951</v>
      </c>
      <c r="L355" s="50">
        <f>IFERROR((5.670373*10^-8*(N355+273.15)^4+((Annex!$B$5+Annex!$B$6)*(N355-O355)+Annex!$B$7*(N355-INDEX(N:N,IFERROR(MATCH($B355-Annex!$B$9/60,$B:$B),2)))/(60*($B355-INDEX($B:$B,IFERROR(MATCH($B355-Annex!$B$9/60,$B:$B),2)))))/Annex!$B$8)/1000,IF(Data!$B$2="",0,"-"))</f>
        <v>6.3868016809568777</v>
      </c>
      <c r="M355" s="20">
        <v>194.62700000000001</v>
      </c>
      <c r="N355" s="20">
        <v>278.63299999999998</v>
      </c>
      <c r="O355" s="20">
        <v>150.92099999999999</v>
      </c>
      <c r="P355" s="50">
        <f>IFERROR(AVERAGE(INDEX(R:R,IFERROR(MATCH($B355-Annex!$B$4/60,$B:$B),2)):R355),IF(Data!$B$2="",0,"-"))</f>
        <v>0.67966002237522471</v>
      </c>
      <c r="Q355" s="50">
        <f>IFERROR(AVERAGE(INDEX(S:S,IFERROR(MATCH($B355-Annex!$B$4/60,$B:$B),2)):S355),IF(Data!$B$2="",0,"-"))</f>
        <v>0.72486268230231221</v>
      </c>
      <c r="R355" s="50">
        <f>IFERROR((5.670373*10^-8*(T355+273.15)^4+((Annex!$B$5+Annex!$B$6)*(T355-V355)+Annex!$B$7*(T355-INDEX(T:T,IFERROR(MATCH($B355-Annex!$B$9/60,$B:$B),2)))/(60*($B355-INDEX($B:$B,IFERROR(MATCH($B355-Annex!$B$9/60,$B:$B),2)))))/Annex!$B$8)/1000,IF(Data!$B$2="",0,"-"))</f>
        <v>0.91181626284500206</v>
      </c>
      <c r="S355" s="50">
        <f>IFERROR((5.670373*10^-8*(U355+273.15)^4+((Annex!$B$5+Annex!$B$6)*(U355-V355)+Annex!$B$7*(U355-INDEX(U:U,IFERROR(MATCH($B355-Annex!$B$9/60,$B:$B),2)))/(60*($B355-INDEX($B:$B,IFERROR(MATCH($B355-Annex!$B$9/60,$B:$B),2)))))/Annex!$B$8)/1000,IF(Data!$B$2="",0,"-"))</f>
        <v>0.81015174984532379</v>
      </c>
      <c r="T355" s="20">
        <v>40.069000000000003</v>
      </c>
      <c r="U355" s="20">
        <v>33.506</v>
      </c>
      <c r="V355" s="20">
        <v>21.236999999999998</v>
      </c>
      <c r="W355" s="20">
        <v>43.034999999999997</v>
      </c>
      <c r="X355" s="20">
        <v>42.082000000000001</v>
      </c>
      <c r="Y355" s="20">
        <v>45.822000000000003</v>
      </c>
      <c r="Z355" s="20">
        <v>10.478999999999999</v>
      </c>
      <c r="AA355" s="20">
        <v>47.853000000000002</v>
      </c>
      <c r="AB355" s="20">
        <v>55.281999999999996</v>
      </c>
      <c r="AC355" s="20">
        <v>104.34399999999999</v>
      </c>
      <c r="AD355" s="20">
        <v>87.17</v>
      </c>
      <c r="AE355" s="20">
        <v>104.71899999999999</v>
      </c>
      <c r="AF355" s="20">
        <v>108.31</v>
      </c>
      <c r="AG355" s="20">
        <v>53.107999999999997</v>
      </c>
      <c r="AH355" s="20">
        <v>47.08</v>
      </c>
      <c r="AI355" s="20">
        <v>36.311</v>
      </c>
    </row>
    <row r="356" spans="1:35" x14ac:dyDescent="0.3">
      <c r="A356" s="5">
        <v>355</v>
      </c>
      <c r="B356" s="19">
        <v>32.697666672756895</v>
      </c>
      <c r="C356" s="20">
        <v>424.29891600000002</v>
      </c>
      <c r="D356" s="20">
        <v>413.12932499999999</v>
      </c>
      <c r="E356" s="20">
        <v>736.73080000000004</v>
      </c>
      <c r="F356" s="49">
        <f>IFERROR(SUM(C356:E356),IF(Data!$B$2="",0,"-"))</f>
        <v>1574.1590410000001</v>
      </c>
      <c r="G356" s="50">
        <f>IFERROR(F356-Annex!$B$10,IF(Data!$B$2="",0,"-"))</f>
        <v>268.00104100000021</v>
      </c>
      <c r="H356" s="50">
        <f>IFERROR(-14000*(G356-INDEX(G:G,IFERROR(MATCH($B356-Annex!$B$11/60,$B:$B),2)))/(60*($B356-INDEX($B:$B,IFERROR(MATCH($B356-Annex!$B$11/60,$B:$B),2)))),IF(Data!$B$2="",0,"-"))</f>
        <v>-1101.3721240890809</v>
      </c>
      <c r="I356" s="50">
        <f>IFERROR(AVERAGE(INDEX(K:K,IFERROR(MATCH($B356-Annex!$B$4/60,$B:$B),2)):K356),IF(Data!$B$2="",0,"-"))</f>
        <v>-2.4243016313713777</v>
      </c>
      <c r="J356" s="50">
        <f>IFERROR(AVERAGE(INDEX(L:L,IFERROR(MATCH($B356-Annex!$B$4/60,$B:$B),2)):L356),IF(Data!$B$2="",0,"-"))</f>
        <v>5.9491408684475022</v>
      </c>
      <c r="K356" s="50">
        <f>IFERROR((5.670373*10^-8*(M356+273.15)^4+((Annex!$B$5+Annex!$B$6)*(M356-O356)+Annex!$B$7*(M356-INDEX(M:M,IFERROR(MATCH($B356-Annex!$B$9/60,$B:$B),2)))/(60*($B356-INDEX($B:$B,IFERROR(MATCH($B356-Annex!$B$9/60,$B:$B),2)))))/Annex!$B$8)/1000,IF(Data!$B$2="",0,"-"))</f>
        <v>-0.53888195341607115</v>
      </c>
      <c r="L356" s="50">
        <f>IFERROR((5.670373*10^-8*(N356+273.15)^4+((Annex!$B$5+Annex!$B$6)*(N356-O356)+Annex!$B$7*(N356-INDEX(N:N,IFERROR(MATCH($B356-Annex!$B$9/60,$B:$B),2)))/(60*($B356-INDEX($B:$B,IFERROR(MATCH($B356-Annex!$B$9/60,$B:$B),2)))))/Annex!$B$8)/1000,IF(Data!$B$2="",0,"-"))</f>
        <v>6.3312614394428568</v>
      </c>
      <c r="M356" s="20">
        <v>188.64699999999999</v>
      </c>
      <c r="N356" s="20">
        <v>272.72199999999998</v>
      </c>
      <c r="O356" s="20">
        <v>147.09299999999999</v>
      </c>
      <c r="P356" s="50">
        <f>IFERROR(AVERAGE(INDEX(R:R,IFERROR(MATCH($B356-Annex!$B$4/60,$B:$B),2)):R356),IF(Data!$B$2="",0,"-"))</f>
        <v>0.73348204316570575</v>
      </c>
      <c r="Q356" s="50">
        <f>IFERROR(AVERAGE(INDEX(S:S,IFERROR(MATCH($B356-Annex!$B$4/60,$B:$B),2)):S356),IF(Data!$B$2="",0,"-"))</f>
        <v>0.72438600190378355</v>
      </c>
      <c r="R356" s="50">
        <f>IFERROR((5.670373*10^-8*(T356+273.15)^4+((Annex!$B$5+Annex!$B$6)*(T356-V356)+Annex!$B$7*(T356-INDEX(T:T,IFERROR(MATCH($B356-Annex!$B$9/60,$B:$B),2)))/(60*($B356-INDEX($B:$B,IFERROR(MATCH($B356-Annex!$B$9/60,$B:$B),2)))))/Annex!$B$8)/1000,IF(Data!$B$2="",0,"-"))</f>
        <v>0.89169781311931384</v>
      </c>
      <c r="S356" s="50">
        <f>IFERROR((5.670373*10^-8*(U356+273.15)^4+((Annex!$B$5+Annex!$B$6)*(U356-V356)+Annex!$B$7*(U356-INDEX(U:U,IFERROR(MATCH($B356-Annex!$B$9/60,$B:$B),2)))/(60*($B356-INDEX($B:$B,IFERROR(MATCH($B356-Annex!$B$9/60,$B:$B),2)))))/Annex!$B$8)/1000,IF(Data!$B$2="",0,"-"))</f>
        <v>0.75400997118824553</v>
      </c>
      <c r="T356" s="20">
        <v>39.305999999999997</v>
      </c>
      <c r="U356" s="20">
        <v>32.988999999999997</v>
      </c>
      <c r="V356" s="20">
        <v>20.861000000000001</v>
      </c>
      <c r="W356" s="20">
        <v>24.184999999999999</v>
      </c>
      <c r="X356" s="20">
        <v>36.069000000000003</v>
      </c>
      <c r="Y356" s="20">
        <v>43.405000000000001</v>
      </c>
      <c r="Z356" s="20">
        <v>11.978999999999999</v>
      </c>
      <c r="AA356" s="20">
        <v>46.658999999999999</v>
      </c>
      <c r="AB356" s="20">
        <v>52.459000000000003</v>
      </c>
      <c r="AC356" s="20">
        <v>101.889</v>
      </c>
      <c r="AD356" s="20">
        <v>84.271000000000001</v>
      </c>
      <c r="AE356" s="20">
        <v>99.745999999999995</v>
      </c>
      <c r="AF356" s="20">
        <v>109.142</v>
      </c>
      <c r="AG356" s="20">
        <v>54.061999999999998</v>
      </c>
      <c r="AH356" s="20">
        <v>49.091999999999999</v>
      </c>
      <c r="AI356" s="20">
        <v>36.985999999999997</v>
      </c>
    </row>
    <row r="357" spans="1:35" x14ac:dyDescent="0.3">
      <c r="A357" s="5">
        <v>356</v>
      </c>
      <c r="B357" s="19">
        <v>32.787666666554287</v>
      </c>
      <c r="C357" s="20">
        <v>425.59949899999998</v>
      </c>
      <c r="D357" s="20">
        <v>414.076865</v>
      </c>
      <c r="E357" s="20">
        <v>738.39369899999997</v>
      </c>
      <c r="F357" s="49">
        <f>IFERROR(SUM(C357:E357),IF(Data!$B$2="",0,"-"))</f>
        <v>1578.0700629999999</v>
      </c>
      <c r="G357" s="50">
        <f>IFERROR(F357-Annex!$B$10,IF(Data!$B$2="",0,"-"))</f>
        <v>271.91206299999999</v>
      </c>
      <c r="H357" s="50">
        <f>IFERROR(-14000*(G357-INDEX(G:G,IFERROR(MATCH($B357-Annex!$B$11/60,$B:$B),2)))/(60*($B357-INDEX($B:$B,IFERROR(MATCH($B357-Annex!$B$11/60,$B:$B),2)))),IF(Data!$B$2="",0,"-"))</f>
        <v>-1186.1305888885279</v>
      </c>
      <c r="I357" s="50">
        <f>IFERROR(AVERAGE(INDEX(K:K,IFERROR(MATCH($B357-Annex!$B$4/60,$B:$B),2)):K357),IF(Data!$B$2="",0,"-"))</f>
        <v>-1.6485909543486768</v>
      </c>
      <c r="J357" s="50">
        <f>IFERROR(AVERAGE(INDEX(L:L,IFERROR(MATCH($B357-Annex!$B$4/60,$B:$B),2)):L357),IF(Data!$B$2="",0,"-"))</f>
        <v>5.9776720442828974</v>
      </c>
      <c r="K357" s="50">
        <f>IFERROR((5.670373*10^-8*(M357+273.15)^4+((Annex!$B$5+Annex!$B$6)*(M357-O357)+Annex!$B$7*(M357-INDEX(M:M,IFERROR(MATCH($B357-Annex!$B$9/60,$B:$B),2)))/(60*($B357-INDEX($B:$B,IFERROR(MATCH($B357-Annex!$B$9/60,$B:$B),2)))))/Annex!$B$8)/1000,IF(Data!$B$2="",0,"-"))</f>
        <v>-0.64598697756547696</v>
      </c>
      <c r="L357" s="50">
        <f>IFERROR((5.670373*10^-8*(N357+273.15)^4+((Annex!$B$5+Annex!$B$6)*(N357-O357)+Annex!$B$7*(N357-INDEX(N:N,IFERROR(MATCH($B357-Annex!$B$9/60,$B:$B),2)))/(60*($B357-INDEX($B:$B,IFERROR(MATCH($B357-Annex!$B$9/60,$B:$B),2)))))/Annex!$B$8)/1000,IF(Data!$B$2="",0,"-"))</f>
        <v>5.4727541192858373</v>
      </c>
      <c r="M357" s="20">
        <v>183.226</v>
      </c>
      <c r="N357" s="20">
        <v>265.483</v>
      </c>
      <c r="O357" s="20">
        <v>143.262</v>
      </c>
      <c r="P357" s="50">
        <f>IFERROR(AVERAGE(INDEX(R:R,IFERROR(MATCH($B357-Annex!$B$4/60,$B:$B),2)):R357),IF(Data!$B$2="",0,"-"))</f>
        <v>0.7834838138610154</v>
      </c>
      <c r="Q357" s="50">
        <f>IFERROR(AVERAGE(INDEX(S:S,IFERROR(MATCH($B357-Annex!$B$4/60,$B:$B),2)):S357),IF(Data!$B$2="",0,"-"))</f>
        <v>0.72872580359584127</v>
      </c>
      <c r="R357" s="50">
        <f>IFERROR((5.670373*10^-8*(T357+273.15)^4+((Annex!$B$5+Annex!$B$6)*(T357-V357)+Annex!$B$7*(T357-INDEX(T:T,IFERROR(MATCH($B357-Annex!$B$9/60,$B:$B),2)))/(60*($B357-INDEX($B:$B,IFERROR(MATCH($B357-Annex!$B$9/60,$B:$B),2)))))/Annex!$B$8)/1000,IF(Data!$B$2="",0,"-"))</f>
        <v>0.91517500786843897</v>
      </c>
      <c r="S357" s="50">
        <f>IFERROR((5.670373*10^-8*(U357+273.15)^4+((Annex!$B$5+Annex!$B$6)*(U357-V357)+Annex!$B$7*(U357-INDEX(U:U,IFERROR(MATCH($B357-Annex!$B$9/60,$B:$B),2)))/(60*($B357-INDEX($B:$B,IFERROR(MATCH($B357-Annex!$B$9/60,$B:$B),2)))))/Annex!$B$8)/1000,IF(Data!$B$2="",0,"-"))</f>
        <v>0.69813483352320127</v>
      </c>
      <c r="T357" s="20">
        <v>38.747999999999998</v>
      </c>
      <c r="U357" s="20">
        <v>32.552999999999997</v>
      </c>
      <c r="V357" s="20">
        <v>20.99</v>
      </c>
      <c r="W357" s="20">
        <v>30.097000000000001</v>
      </c>
      <c r="X357" s="20">
        <v>30.024000000000001</v>
      </c>
      <c r="Y357" s="20">
        <v>42.47</v>
      </c>
      <c r="Z357" s="20">
        <v>12.327999999999999</v>
      </c>
      <c r="AA357" s="20">
        <v>45.526000000000003</v>
      </c>
      <c r="AB357" s="20">
        <v>51.996000000000002</v>
      </c>
      <c r="AC357" s="20">
        <v>102.407</v>
      </c>
      <c r="AD357" s="20">
        <v>82.164000000000001</v>
      </c>
      <c r="AE357" s="20">
        <v>84.165000000000006</v>
      </c>
      <c r="AF357" s="20">
        <v>97.304000000000002</v>
      </c>
      <c r="AG357" s="20">
        <v>59.762999999999998</v>
      </c>
      <c r="AH357" s="20">
        <v>56.645000000000003</v>
      </c>
      <c r="AI357" s="20">
        <v>37.274000000000001</v>
      </c>
    </row>
    <row r="358" spans="1:35" x14ac:dyDescent="0.3">
      <c r="A358" s="5">
        <v>357</v>
      </c>
      <c r="B358" s="19">
        <v>32.887333331163973</v>
      </c>
      <c r="C358" s="20">
        <v>427.26750500000003</v>
      </c>
      <c r="D358" s="20">
        <v>414.43956100000003</v>
      </c>
      <c r="E358" s="20">
        <v>739.469739</v>
      </c>
      <c r="F358" s="49">
        <f>IFERROR(SUM(C358:E358),IF(Data!$B$2="",0,"-"))</f>
        <v>1581.1768050000001</v>
      </c>
      <c r="G358" s="50">
        <f>IFERROR(F358-Annex!$B$10,IF(Data!$B$2="",0,"-"))</f>
        <v>275.01880500000016</v>
      </c>
      <c r="H358" s="50">
        <f>IFERROR(-14000*(G358-INDEX(G:G,IFERROR(MATCH($B358-Annex!$B$11/60,$B:$B),2)))/(60*($B358-INDEX($B:$B,IFERROR(MATCH($B358-Annex!$B$11/60,$B:$B),2)))),IF(Data!$B$2="",0,"-"))</f>
        <v>-1140.7132023608569</v>
      </c>
      <c r="I358" s="50">
        <f>IFERROR(AVERAGE(INDEX(K:K,IFERROR(MATCH($B358-Annex!$B$4/60,$B:$B),2)):K358),IF(Data!$B$2="",0,"-"))</f>
        <v>-1.2567824463533186</v>
      </c>
      <c r="J358" s="50">
        <f>IFERROR(AVERAGE(INDEX(L:L,IFERROR(MATCH($B358-Annex!$B$4/60,$B:$B),2)):L358),IF(Data!$B$2="",0,"-"))</f>
        <v>5.7772995641925515</v>
      </c>
      <c r="K358" s="50">
        <f>IFERROR((5.670373*10^-8*(M358+273.15)^4+((Annex!$B$5+Annex!$B$6)*(M358-O358)+Annex!$B$7*(M358-INDEX(M:M,IFERROR(MATCH($B358-Annex!$B$9/60,$B:$B),2)))/(60*($B358-INDEX($B:$B,IFERROR(MATCH($B358-Annex!$B$9/60,$B:$B),2)))))/Annex!$B$8)/1000,IF(Data!$B$2="",0,"-"))</f>
        <v>-1.5459272732204503</v>
      </c>
      <c r="L358" s="50">
        <f>IFERROR((5.670373*10^-8*(N358+273.15)^4+((Annex!$B$5+Annex!$B$6)*(N358-O358)+Annex!$B$7*(N358-INDEX(N:N,IFERROR(MATCH($B358-Annex!$B$9/60,$B:$B),2)))/(60*($B358-INDEX($B:$B,IFERROR(MATCH($B358-Annex!$B$9/60,$B:$B),2)))))/Annex!$B$8)/1000,IF(Data!$B$2="",0,"-"))</f>
        <v>3.9950347187341104</v>
      </c>
      <c r="M358" s="20">
        <v>175.804</v>
      </c>
      <c r="N358" s="20">
        <v>257.22899999999998</v>
      </c>
      <c r="O358" s="20">
        <v>138.90899999999999</v>
      </c>
      <c r="P358" s="50">
        <f>IFERROR(AVERAGE(INDEX(R:R,IFERROR(MATCH($B358-Annex!$B$4/60,$B:$B),2)):R358),IF(Data!$B$2="",0,"-"))</f>
        <v>0.84889847457394108</v>
      </c>
      <c r="Q358" s="50">
        <f>IFERROR(AVERAGE(INDEX(S:S,IFERROR(MATCH($B358-Annex!$B$4/60,$B:$B),2)):S358),IF(Data!$B$2="",0,"-"))</f>
        <v>0.7416698831319215</v>
      </c>
      <c r="R358" s="50">
        <f>IFERROR((5.670373*10^-8*(T358+273.15)^4+((Annex!$B$5+Annex!$B$6)*(T358-V358)+Annex!$B$7*(T358-INDEX(T:T,IFERROR(MATCH($B358-Annex!$B$9/60,$B:$B),2)))/(60*($B358-INDEX($B:$B,IFERROR(MATCH($B358-Annex!$B$9/60,$B:$B),2)))))/Annex!$B$8)/1000,IF(Data!$B$2="",0,"-"))</f>
        <v>0.97909267594768656</v>
      </c>
      <c r="S358" s="50">
        <f>IFERROR((5.670373*10^-8*(U358+273.15)^4+((Annex!$B$5+Annex!$B$6)*(U358-V358)+Annex!$B$7*(U358-INDEX(U:U,IFERROR(MATCH($B358-Annex!$B$9/60,$B:$B),2)))/(60*($B358-INDEX($B:$B,IFERROR(MATCH($B358-Annex!$B$9/60,$B:$B),2)))))/Annex!$B$8)/1000,IF(Data!$B$2="",0,"-"))</f>
        <v>0.69868878452176508</v>
      </c>
      <c r="T358" s="20">
        <v>38.162999999999997</v>
      </c>
      <c r="U358" s="20">
        <v>32.069000000000003</v>
      </c>
      <c r="V358" s="20">
        <v>20.850999999999999</v>
      </c>
      <c r="W358" s="20">
        <v>25.702999999999999</v>
      </c>
      <c r="X358" s="20">
        <v>28.431999999999999</v>
      </c>
      <c r="Y358" s="20">
        <v>41.183</v>
      </c>
      <c r="Z358" s="20">
        <v>12.244</v>
      </c>
      <c r="AA358" s="20">
        <v>45.3</v>
      </c>
      <c r="AB358" s="20">
        <v>50.667999999999999</v>
      </c>
      <c r="AC358" s="20">
        <v>101.57599999999999</v>
      </c>
      <c r="AD358" s="20">
        <v>80.152000000000001</v>
      </c>
      <c r="AE358" s="20">
        <v>91.290999999999997</v>
      </c>
      <c r="AF358" s="20">
        <v>94.754000000000005</v>
      </c>
      <c r="AG358" s="20">
        <v>58.88</v>
      </c>
      <c r="AH358" s="20">
        <v>60.359000000000002</v>
      </c>
      <c r="AI358" s="20">
        <v>37.101999999999997</v>
      </c>
    </row>
    <row r="359" spans="1:35" x14ac:dyDescent="0.3">
      <c r="A359" s="5">
        <v>358</v>
      </c>
      <c r="B359" s="19">
        <v>32.986500004772097</v>
      </c>
      <c r="C359" s="20">
        <v>428.03844400000003</v>
      </c>
      <c r="D359" s="20">
        <v>415.641234</v>
      </c>
      <c r="E359" s="20">
        <v>741.15115600000001</v>
      </c>
      <c r="F359" s="49">
        <f>IFERROR(SUM(C359:E359),IF(Data!$B$2="",0,"-"))</f>
        <v>1584.8308339999999</v>
      </c>
      <c r="G359" s="50">
        <f>IFERROR(F359-Annex!$B$10,IF(Data!$B$2="",0,"-"))</f>
        <v>278.67283399999997</v>
      </c>
      <c r="H359" s="50">
        <f>IFERROR(-14000*(G359-INDEX(G:G,IFERROR(MATCH($B359-Annex!$B$11/60,$B:$B),2)))/(60*($B359-INDEX($B:$B,IFERROR(MATCH($B359-Annex!$B$11/60,$B:$B),2)))),IF(Data!$B$2="",0,"-"))</f>
        <v>-1943.4565162266138</v>
      </c>
      <c r="I359" s="50">
        <f>IFERROR(AVERAGE(INDEX(K:K,IFERROR(MATCH($B359-Annex!$B$4/60,$B:$B),2)):K359),IF(Data!$B$2="",0,"-"))</f>
        <v>-1.1881142774749203</v>
      </c>
      <c r="J359" s="50">
        <f>IFERROR(AVERAGE(INDEX(L:L,IFERROR(MATCH($B359-Annex!$B$4/60,$B:$B),2)):L359),IF(Data!$B$2="",0,"-"))</f>
        <v>5.2730787982820493</v>
      </c>
      <c r="K359" s="50">
        <f>IFERROR((5.670373*10^-8*(M359+273.15)^4+((Annex!$B$5+Annex!$B$6)*(M359-O359)+Annex!$B$7*(M359-INDEX(M:M,IFERROR(MATCH($B359-Annex!$B$9/60,$B:$B),2)))/(60*($B359-INDEX($B:$B,IFERROR(MATCH($B359-Annex!$B$9/60,$B:$B),2)))))/Annex!$B$8)/1000,IF(Data!$B$2="",0,"-"))</f>
        <v>-2.231314420754678</v>
      </c>
      <c r="L359" s="50">
        <f>IFERROR((5.670373*10^-8*(N359+273.15)^4+((Annex!$B$5+Annex!$B$6)*(N359-O359)+Annex!$B$7*(N359-INDEX(N:N,IFERROR(MATCH($B359-Annex!$B$9/60,$B:$B),2)))/(60*($B359-INDEX($B:$B,IFERROR(MATCH($B359-Annex!$B$9/60,$B:$B),2)))))/Annex!$B$8)/1000,IF(Data!$B$2="",0,"-"))</f>
        <v>2.5725959381282557</v>
      </c>
      <c r="M359" s="20">
        <v>168.386</v>
      </c>
      <c r="N359" s="20">
        <v>246.98</v>
      </c>
      <c r="O359" s="20">
        <v>130.268</v>
      </c>
      <c r="P359" s="50">
        <f>IFERROR(AVERAGE(INDEX(R:R,IFERROR(MATCH($B359-Annex!$B$4/60,$B:$B),2)):R359),IF(Data!$B$2="",0,"-"))</f>
        <v>0.9034709949699643</v>
      </c>
      <c r="Q359" s="50">
        <f>IFERROR(AVERAGE(INDEX(S:S,IFERROR(MATCH($B359-Annex!$B$4/60,$B:$B),2)):S359),IF(Data!$B$2="",0,"-"))</f>
        <v>0.74879965325137443</v>
      </c>
      <c r="R359" s="50">
        <f>IFERROR((5.670373*10^-8*(T359+273.15)^4+((Annex!$B$5+Annex!$B$6)*(T359-V359)+Annex!$B$7*(T359-INDEX(T:T,IFERROR(MATCH($B359-Annex!$B$9/60,$B:$B),2)))/(60*($B359-INDEX($B:$B,IFERROR(MATCH($B359-Annex!$B$9/60,$B:$B),2)))))/Annex!$B$8)/1000,IF(Data!$B$2="",0,"-"))</f>
        <v>1.0597821847350863</v>
      </c>
      <c r="S359" s="50">
        <f>IFERROR((5.670373*10^-8*(U359+273.15)^4+((Annex!$B$5+Annex!$B$6)*(U359-V359)+Annex!$B$7*(U359-INDEX(U:U,IFERROR(MATCH($B359-Annex!$B$9/60,$B:$B),2)))/(60*($B359-INDEX($B:$B,IFERROR(MATCH($B359-Annex!$B$9/60,$B:$B),2)))))/Annex!$B$8)/1000,IF(Data!$B$2="",0,"-"))</f>
        <v>0.80106037705588939</v>
      </c>
      <c r="T359" s="20">
        <v>37.713000000000001</v>
      </c>
      <c r="U359" s="20">
        <v>31.777999999999999</v>
      </c>
      <c r="V359" s="20">
        <v>20.189</v>
      </c>
      <c r="W359" s="20">
        <v>28.468</v>
      </c>
      <c r="X359" s="20">
        <v>29.25</v>
      </c>
      <c r="Y359" s="20">
        <v>39.871000000000002</v>
      </c>
      <c r="Z359" s="20">
        <v>13.348000000000001</v>
      </c>
      <c r="AA359" s="20">
        <v>44.527000000000001</v>
      </c>
      <c r="AB359" s="20">
        <v>49.902000000000001</v>
      </c>
      <c r="AC359" s="20">
        <v>99.039000000000001</v>
      </c>
      <c r="AD359" s="20">
        <v>79.531999999999996</v>
      </c>
      <c r="AE359" s="20">
        <v>92.73</v>
      </c>
      <c r="AF359" s="20">
        <v>97.596000000000004</v>
      </c>
      <c r="AG359" s="20">
        <v>55.851999999999997</v>
      </c>
      <c r="AH359" s="20">
        <v>56.35</v>
      </c>
      <c r="AI359" s="20">
        <v>38.216999999999999</v>
      </c>
    </row>
    <row r="360" spans="1:35" x14ac:dyDescent="0.3">
      <c r="A360" s="5">
        <v>359</v>
      </c>
      <c r="B360" s="19">
        <v>33.069833336630836</v>
      </c>
      <c r="C360" s="20">
        <v>429.31213100000002</v>
      </c>
      <c r="D360" s="20">
        <v>416.31275199999999</v>
      </c>
      <c r="E360" s="20">
        <v>741.89714800000002</v>
      </c>
      <c r="F360" s="49">
        <f>IFERROR(SUM(C360:E360),IF(Data!$B$2="",0,"-"))</f>
        <v>1587.522031</v>
      </c>
      <c r="G360" s="50">
        <f>IFERROR(F360-Annex!$B$10,IF(Data!$B$2="",0,"-"))</f>
        <v>281.36403100000007</v>
      </c>
      <c r="H360" s="50">
        <f>IFERROR(-14000*(G360-INDEX(G:G,IFERROR(MATCH($B360-Annex!$B$11/60,$B:$B),2)))/(60*($B360-INDEX($B:$B,IFERROR(MATCH($B360-Annex!$B$11/60,$B:$B),2)))),IF(Data!$B$2="",0,"-"))</f>
        <v>-2480.6299580276382</v>
      </c>
      <c r="I360" s="50">
        <f>IFERROR(AVERAGE(INDEX(K:K,IFERROR(MATCH($B360-Annex!$B$4/60,$B:$B),2)):K360),IF(Data!$B$2="",0,"-"))</f>
        <v>-1.4272055701674893</v>
      </c>
      <c r="J360" s="50">
        <f>IFERROR(AVERAGE(INDEX(L:L,IFERROR(MATCH($B360-Annex!$B$4/60,$B:$B),2)):L360),IF(Data!$B$2="",0,"-"))</f>
        <v>4.6933011392234274</v>
      </c>
      <c r="K360" s="50">
        <f>IFERROR((5.670373*10^-8*(M360+273.15)^4+((Annex!$B$5+Annex!$B$6)*(M360-O360)+Annex!$B$7*(M360-INDEX(M:M,IFERROR(MATCH($B360-Annex!$B$9/60,$B:$B),2)))/(60*($B360-INDEX($B:$B,IFERROR(MATCH($B360-Annex!$B$9/60,$B:$B),2)))))/Annex!$B$8)/1000,IF(Data!$B$2="",0,"-"))</f>
        <v>-3.44850124554325</v>
      </c>
      <c r="L360" s="50">
        <f>IFERROR((5.670373*10^-8*(N360+273.15)^4+((Annex!$B$5+Annex!$B$6)*(N360-O360)+Annex!$B$7*(N360-INDEX(N:N,IFERROR(MATCH($B360-Annex!$B$9/60,$B:$B),2)))/(60*($B360-INDEX($B:$B,IFERROR(MATCH($B360-Annex!$B$9/60,$B:$B),2)))))/Annex!$B$8)/1000,IF(Data!$B$2="",0,"-"))</f>
        <v>1.7611223356682195</v>
      </c>
      <c r="M360" s="20">
        <v>159.964</v>
      </c>
      <c r="N360" s="20">
        <v>239.006</v>
      </c>
      <c r="O360" s="20">
        <v>121.73</v>
      </c>
      <c r="P360" s="50">
        <f>IFERROR(AVERAGE(INDEX(R:R,IFERROR(MATCH($B360-Annex!$B$4/60,$B:$B),2)):R360),IF(Data!$B$2="",0,"-"))</f>
        <v>0.9488969526083989</v>
      </c>
      <c r="Q360" s="50">
        <f>IFERROR(AVERAGE(INDEX(S:S,IFERROR(MATCH($B360-Annex!$B$4/60,$B:$B),2)):S360),IF(Data!$B$2="",0,"-"))</f>
        <v>0.76700509453337828</v>
      </c>
      <c r="R360" s="50">
        <f>IFERROR((5.670373*10^-8*(T360+273.15)^4+((Annex!$B$5+Annex!$B$6)*(T360-V360)+Annex!$B$7*(T360-INDEX(T:T,IFERROR(MATCH($B360-Annex!$B$9/60,$B:$B),2)))/(60*($B360-INDEX($B:$B,IFERROR(MATCH($B360-Annex!$B$9/60,$B:$B),2)))))/Annex!$B$8)/1000,IF(Data!$B$2="",0,"-"))</f>
        <v>1.0597523359842087</v>
      </c>
      <c r="S360" s="50">
        <f>IFERROR((5.670373*10^-8*(U360+273.15)^4+((Annex!$B$5+Annex!$B$6)*(U360-V360)+Annex!$B$7*(U360-INDEX(U:U,IFERROR(MATCH($B360-Annex!$B$9/60,$B:$B),2)))/(60*($B360-INDEX($B:$B,IFERROR(MATCH($B360-Annex!$B$9/60,$B:$B),2)))))/Annex!$B$8)/1000,IF(Data!$B$2="",0,"-"))</f>
        <v>0.85844899322332691</v>
      </c>
      <c r="T360" s="20">
        <v>37.21</v>
      </c>
      <c r="U360" s="20">
        <v>31.451000000000001</v>
      </c>
      <c r="V360" s="20">
        <v>19.600000000000001</v>
      </c>
      <c r="W360" s="20">
        <v>44.509</v>
      </c>
      <c r="X360" s="20">
        <v>43.79</v>
      </c>
      <c r="Y360" s="20">
        <v>43.988</v>
      </c>
      <c r="Z360" s="20">
        <v>11.214</v>
      </c>
      <c r="AA360" s="20">
        <v>44.509</v>
      </c>
      <c r="AB360" s="20">
        <v>49.243000000000002</v>
      </c>
      <c r="AC360" s="20">
        <v>95.82</v>
      </c>
      <c r="AD360" s="20">
        <v>82.188999999999993</v>
      </c>
      <c r="AE360" s="20">
        <v>92.320999999999998</v>
      </c>
      <c r="AF360" s="20">
        <v>82.436999999999998</v>
      </c>
      <c r="AG360" s="20">
        <v>42.442</v>
      </c>
      <c r="AH360" s="20">
        <v>53.125999999999998</v>
      </c>
      <c r="AI360" s="20">
        <v>38.99</v>
      </c>
    </row>
  </sheetData>
  <sheetProtection formatCells="0"/>
  <sortState columnSort="1" ref="D1:M2">
    <sortCondition ref="D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AI360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5"/>
    <col min="2" max="2" width="11.5546875" style="19"/>
    <col min="3" max="16384" width="11.5546875" style="5"/>
  </cols>
  <sheetData>
    <row r="1" spans="1:35" s="18" customFormat="1" ht="39.9" customHeight="1" x14ac:dyDescent="0.3">
      <c r="A1" s="18" t="str">
        <f>IF(ISBLANK(Meas!A1),"",Meas!A1)</f>
        <v>Sample</v>
      </c>
      <c r="B1" s="18" t="str">
        <f>IF(ISBLANK(Meas!B1),"",Meas!B1)</f>
        <v>Time (minute)</v>
      </c>
      <c r="C1" s="18" t="str">
        <f>IF(ISBLANK(Meas!C1),"",Meas!C1)</f>
        <v>Masse LC1</v>
      </c>
      <c r="D1" s="18" t="str">
        <f>IF(ISBLANK(Meas!D1),"",Meas!D1)</f>
        <v>Masse LC2</v>
      </c>
      <c r="E1" s="18" t="str">
        <f>IF(ISBLANK(Meas!E1),"",Meas!E1)</f>
        <v>Masse LC3</v>
      </c>
      <c r="F1" s="18" t="str">
        <f>IF(ISBLANK(Meas!F1),"",Meas!F1)</f>
        <v>Masse totale</v>
      </c>
      <c r="G1" s="18" t="str">
        <f>IF(ISBLANK(Meas!G1),"",Meas!G1)</f>
        <v>Masse totale nette</v>
      </c>
      <c r="H1" s="18" t="str">
        <f>IF(ISBLANK(Meas!H1),"",Meas!H1)</f>
        <v>RHR</v>
      </c>
      <c r="I1" s="18" t="str">
        <f>IF(ISBLANK(Meas!I1),"",Meas!I1)</f>
        <v>VF1f</v>
      </c>
      <c r="J1" s="18" t="str">
        <f>IF(ISBLANK(Meas!J1),"",Meas!J1)</f>
        <v>HF1f</v>
      </c>
      <c r="K1" s="18" t="str">
        <f>IF(ISBLANK(Meas!K1),"",Meas!K1)</f>
        <v>VF1</v>
      </c>
      <c r="L1" s="18" t="str">
        <f>IF(ISBLANK(Meas!L1),"",Meas!L1)</f>
        <v>HF1</v>
      </c>
      <c r="M1" s="18" t="str">
        <f>IF(ISBLANK(Meas!M1),"",Meas!M1)</f>
        <v>ThVF1</v>
      </c>
      <c r="N1" s="18" t="str">
        <f>IF(ISBLANK(Meas!N1),"",Meas!N1)</f>
        <v>ThHF1</v>
      </c>
      <c r="O1" s="18" t="str">
        <f>IF(ISBLANK(Meas!O1),"",Meas!O1)</f>
        <v>Th1g</v>
      </c>
      <c r="P1" s="18" t="str">
        <f>IF(ISBLANK(Meas!P1),"",Meas!P1)</f>
        <v>VF2f</v>
      </c>
      <c r="Q1" s="18" t="str">
        <f>IF(ISBLANK(Meas!Q1),"",Meas!Q1)</f>
        <v>HF2f</v>
      </c>
      <c r="R1" s="18" t="str">
        <f>IF(ISBLANK(Meas!R1),"",Meas!R1)</f>
        <v>VF2</v>
      </c>
      <c r="S1" s="18" t="str">
        <f>IF(ISBLANK(Meas!S1),"",Meas!S1)</f>
        <v>HF2</v>
      </c>
      <c r="T1" s="18" t="str">
        <f>IF(ISBLANK(Meas!T1),"",Meas!T1)</f>
        <v>ThVF2</v>
      </c>
      <c r="U1" s="18" t="str">
        <f>IF(ISBLANK(Meas!U1),"",Meas!U1)</f>
        <v>ThHF2</v>
      </c>
      <c r="V1" s="18" t="str">
        <f>IF(ISBLANK(Meas!V1),"",Meas!V1)</f>
        <v>Th2g</v>
      </c>
      <c r="W1" s="18" t="str">
        <f>IF(ISBLANK(Meas!W1),"",Meas!W1)</f>
        <v>Th1f</v>
      </c>
      <c r="X1" s="18" t="str">
        <f>IF(ISBLANK(Meas!X1),"",Meas!X1)</f>
        <v>Th2f</v>
      </c>
      <c r="Y1" s="18" t="str">
        <f>IF(ISBLANK(Meas!Y1),"",Meas!Y1)</f>
        <v>Th3f</v>
      </c>
      <c r="Z1" s="18" t="str">
        <f>IF(ISBLANK(Meas!Z1),"",Meas!Z1)</f>
        <v>Th4f</v>
      </c>
      <c r="AA1" s="18" t="str">
        <f>IF(ISBLANK(Meas!AA1),"",Meas!AA1)</f>
        <v>Th5f</v>
      </c>
      <c r="AB1" s="18" t="str">
        <f>IF(ISBLANK(Meas!AB1),"",Meas!AB1)</f>
        <v>Th6f</v>
      </c>
      <c r="AC1" s="18" t="str">
        <f>IF(ISBLANK(Meas!AC1),"",Meas!AC1)</f>
        <v>Th7f</v>
      </c>
      <c r="AD1" s="18" t="str">
        <f>IF(ISBLANK(Meas!AD1),"",Meas!AD1)</f>
        <v>Th1o</v>
      </c>
      <c r="AE1" s="18" t="str">
        <f>IF(ISBLANK(Meas!AE1),"",Meas!AE1)</f>
        <v>Th2o</v>
      </c>
      <c r="AF1" s="18" t="str">
        <f>IF(ISBLANK(Meas!AF1),"",Meas!AF1)</f>
        <v>Th3o</v>
      </c>
      <c r="AG1" s="18" t="str">
        <f>IF(ISBLANK(Meas!AG1),"",Meas!AG1)</f>
        <v>Th4o</v>
      </c>
      <c r="AH1" s="18" t="str">
        <f>IF(ISBLANK(Meas!AH1),"",Meas!AH1)</f>
        <v>Th5o</v>
      </c>
      <c r="AI1" s="18" t="str">
        <f>IF(ISBLANK(Meas!AI1),"",Meas!AI1)</f>
        <v>Th6o</v>
      </c>
    </row>
    <row r="2" spans="1:35" x14ac:dyDescent="0.3">
      <c r="A2" s="5">
        <v>1</v>
      </c>
      <c r="B2" s="19">
        <v>0</v>
      </c>
      <c r="C2" s="5" t="s">
        <v>11</v>
      </c>
      <c r="D2" s="5" t="s">
        <v>11</v>
      </c>
      <c r="E2" s="5" t="s">
        <v>11</v>
      </c>
      <c r="F2" s="5" t="s">
        <v>11</v>
      </c>
      <c r="G2" s="5" t="s">
        <v>11</v>
      </c>
      <c r="H2" s="5" t="s">
        <v>11</v>
      </c>
      <c r="I2" s="5" t="s">
        <v>11</v>
      </c>
      <c r="J2" s="5" t="s">
        <v>11</v>
      </c>
      <c r="K2" s="5" t="s">
        <v>11</v>
      </c>
      <c r="L2" s="5" t="s">
        <v>11</v>
      </c>
      <c r="M2" s="5" t="s">
        <v>11</v>
      </c>
      <c r="N2" s="5" t="s">
        <v>11</v>
      </c>
      <c r="O2" s="5" t="s">
        <v>11</v>
      </c>
      <c r="P2" s="5" t="s">
        <v>11</v>
      </c>
      <c r="Q2" s="5" t="s">
        <v>11</v>
      </c>
      <c r="R2" s="5" t="s">
        <v>11</v>
      </c>
      <c r="S2" s="5" t="s">
        <v>11</v>
      </c>
      <c r="T2" s="5" t="s">
        <v>11</v>
      </c>
      <c r="U2" s="5" t="s">
        <v>11</v>
      </c>
      <c r="V2" s="5" t="s">
        <v>11</v>
      </c>
      <c r="W2" s="5" t="s">
        <v>11</v>
      </c>
      <c r="X2" s="5" t="s">
        <v>11</v>
      </c>
      <c r="Y2" s="5" t="s">
        <v>11</v>
      </c>
      <c r="Z2" s="5" t="s">
        <v>11</v>
      </c>
      <c r="AA2" s="5" t="s">
        <v>11</v>
      </c>
      <c r="AB2" s="5" t="s">
        <v>11</v>
      </c>
      <c r="AC2" s="5" t="s">
        <v>11</v>
      </c>
      <c r="AD2" s="5" t="s">
        <v>11</v>
      </c>
      <c r="AE2" s="5" t="s">
        <v>11</v>
      </c>
      <c r="AF2" s="5" t="s">
        <v>11</v>
      </c>
      <c r="AG2" s="5" t="s">
        <v>11</v>
      </c>
      <c r="AH2" s="5" t="s">
        <v>11</v>
      </c>
      <c r="AI2" s="5" t="s">
        <v>11</v>
      </c>
    </row>
    <row r="3" spans="1:35" x14ac:dyDescent="0.3">
      <c r="A3" s="5">
        <v>2</v>
      </c>
      <c r="B3" s="19">
        <v>9.0333331609144807E-2</v>
      </c>
      <c r="C3" s="5">
        <v>-0.35373432409471639</v>
      </c>
      <c r="D3" s="5">
        <v>0.94087086666684672</v>
      </c>
      <c r="E3" s="5">
        <v>0.32628044903142622</v>
      </c>
      <c r="F3" s="5">
        <v>0.91341699160355661</v>
      </c>
      <c r="G3" s="5">
        <v>0.91341699160355661</v>
      </c>
      <c r="H3" s="5" t="s">
        <v>11</v>
      </c>
      <c r="I3" s="5" t="s">
        <v>11</v>
      </c>
      <c r="J3" s="5" t="s">
        <v>11</v>
      </c>
      <c r="K3" s="5" t="s">
        <v>11</v>
      </c>
      <c r="L3" s="5" t="s">
        <v>11</v>
      </c>
      <c r="M3" s="5">
        <v>1.3062730876634299</v>
      </c>
      <c r="N3" s="5">
        <v>-0.32103321645964983</v>
      </c>
      <c r="O3" s="5">
        <v>0.8966789839045759</v>
      </c>
      <c r="P3" s="5" t="s">
        <v>11</v>
      </c>
      <c r="Q3" s="5" t="s">
        <v>11</v>
      </c>
      <c r="R3" s="5" t="s">
        <v>11</v>
      </c>
      <c r="S3" s="5" t="s">
        <v>11</v>
      </c>
      <c r="T3" s="5">
        <v>1.1070110912401909</v>
      </c>
      <c r="U3" s="5">
        <v>0.49815499105809768</v>
      </c>
      <c r="V3" s="5">
        <v>0.90774909481695176</v>
      </c>
      <c r="W3" s="5">
        <v>17.147601803310309</v>
      </c>
      <c r="X3" s="5">
        <v>7.2177123148859534</v>
      </c>
      <c r="Y3" s="5">
        <v>5.1808119070040197</v>
      </c>
      <c r="Z3" s="5">
        <v>-5.7453875635364904</v>
      </c>
      <c r="AA3" s="5">
        <v>6.199262110944967</v>
      </c>
      <c r="AB3" s="5">
        <v>1.1180812021525668</v>
      </c>
      <c r="AC3" s="5">
        <v>1.5166051949990449</v>
      </c>
      <c r="AD3" s="5">
        <v>0.89667898390453649</v>
      </c>
      <c r="AE3" s="5">
        <v>-1.1291513130649822</v>
      </c>
      <c r="AF3" s="5">
        <v>0.69741698748129743</v>
      </c>
      <c r="AG3" s="5">
        <v>8.8560887299204263E-2</v>
      </c>
      <c r="AH3" s="5">
        <v>8.8560887299204263E-2</v>
      </c>
      <c r="AI3" s="5">
        <v>0.28782288372244336</v>
      </c>
    </row>
    <row r="4" spans="1:35" x14ac:dyDescent="0.3">
      <c r="A4" s="5">
        <v>3</v>
      </c>
      <c r="B4" s="19">
        <v>0.17450000275857747</v>
      </c>
      <c r="C4" s="5">
        <v>-4.8229225598339157E-2</v>
      </c>
      <c r="D4" s="5">
        <v>0.56422921744172239</v>
      </c>
      <c r="E4" s="5">
        <v>-4.8481374593131376E-3</v>
      </c>
      <c r="F4" s="5">
        <v>0.51115185438309285</v>
      </c>
      <c r="G4" s="5">
        <v>0.51115185438309285</v>
      </c>
      <c r="H4" s="5" t="s">
        <v>11</v>
      </c>
      <c r="I4" s="5" t="s">
        <v>11</v>
      </c>
      <c r="J4" s="5" t="s">
        <v>11</v>
      </c>
      <c r="K4" s="5" t="s">
        <v>11</v>
      </c>
      <c r="L4" s="5" t="s">
        <v>11</v>
      </c>
      <c r="M4" s="5">
        <v>0.14899713231506972</v>
      </c>
      <c r="N4" s="5">
        <v>0.46418337375079499</v>
      </c>
      <c r="O4" s="5">
        <v>-0.58452721138987485</v>
      </c>
      <c r="P4" s="5" t="s">
        <v>11</v>
      </c>
      <c r="Q4" s="5" t="s">
        <v>11</v>
      </c>
      <c r="R4" s="5" t="s">
        <v>11</v>
      </c>
      <c r="S4" s="5" t="s">
        <v>11</v>
      </c>
      <c r="T4" s="5">
        <v>0.46418337375081531</v>
      </c>
      <c r="U4" s="5">
        <v>4.5845271481555219E-2</v>
      </c>
      <c r="V4" s="5">
        <v>0.25787965208376595</v>
      </c>
      <c r="W4" s="5">
        <v>12.527220432336344</v>
      </c>
      <c r="X4" s="5">
        <v>9.5014325145533736</v>
      </c>
      <c r="Y4" s="5">
        <v>4.681948350054344</v>
      </c>
      <c r="Z4" s="5">
        <v>-3.3925500896354528</v>
      </c>
      <c r="AA4" s="5">
        <v>4.5787964892208288</v>
      </c>
      <c r="AB4" s="5">
        <v>4.0515758671828932</v>
      </c>
      <c r="AC4" s="5">
        <v>6.5673351397335136</v>
      </c>
      <c r="AD4" s="5">
        <v>0.57306589351951154</v>
      </c>
      <c r="AE4" s="5">
        <v>-0.69340973115861182</v>
      </c>
      <c r="AF4" s="5">
        <v>4.5845271481555219E-2</v>
      </c>
      <c r="AG4" s="5">
        <v>0.46418337375079499</v>
      </c>
      <c r="AH4" s="5">
        <v>4.5845271481555219E-2</v>
      </c>
      <c r="AI4" s="5">
        <v>-5.7306589351959293E-2</v>
      </c>
    </row>
    <row r="5" spans="1:35" x14ac:dyDescent="0.3">
      <c r="A5" s="5">
        <v>4</v>
      </c>
      <c r="B5" s="19">
        <v>0.26800000690855086</v>
      </c>
      <c r="C5" s="5">
        <v>7.8410445740052057E-2</v>
      </c>
      <c r="D5" s="5">
        <v>0.22922387468813435</v>
      </c>
      <c r="E5" s="5">
        <v>-0.21676491978527546</v>
      </c>
      <c r="F5" s="5">
        <v>9.0869400641850437E-2</v>
      </c>
      <c r="G5" s="5">
        <v>9.0869400641850437E-2</v>
      </c>
      <c r="H5" s="5" t="s">
        <v>11</v>
      </c>
      <c r="I5" s="5" t="s">
        <v>11</v>
      </c>
      <c r="J5" s="5" t="s">
        <v>11</v>
      </c>
      <c r="K5" s="5" t="s">
        <v>11</v>
      </c>
      <c r="L5" s="5" t="s">
        <v>11</v>
      </c>
      <c r="M5" s="5">
        <v>0.13432835474622049</v>
      </c>
      <c r="N5" s="5">
        <v>0.61567162592015079</v>
      </c>
      <c r="O5" s="5">
        <v>-0.3432835732403236</v>
      </c>
      <c r="P5" s="5" t="s">
        <v>11</v>
      </c>
      <c r="Q5" s="5" t="s">
        <v>11</v>
      </c>
      <c r="R5" s="5" t="s">
        <v>11</v>
      </c>
      <c r="S5" s="5" t="s">
        <v>11</v>
      </c>
      <c r="T5" s="5">
        <v>0.41044775061344713</v>
      </c>
      <c r="U5" s="5">
        <v>0.27238805267982719</v>
      </c>
      <c r="V5" s="5">
        <v>0.3432835732403236</v>
      </c>
      <c r="W5" s="5">
        <v>11.317163887368652</v>
      </c>
      <c r="X5" s="5">
        <v>6.97014907405363</v>
      </c>
      <c r="Y5" s="5">
        <v>3.0186566386024425</v>
      </c>
      <c r="Z5" s="5">
        <v>-2.5111939651167559</v>
      </c>
      <c r="AA5" s="5">
        <v>3.022387981789842</v>
      </c>
      <c r="AB5" s="5">
        <v>3.7014924418957169</v>
      </c>
      <c r="AC5" s="5">
        <v>9.1977609569283594</v>
      </c>
      <c r="AD5" s="5">
        <v>0.47761192798654412</v>
      </c>
      <c r="AE5" s="5">
        <v>-0.20522387530671693</v>
      </c>
      <c r="AF5" s="5">
        <v>0.3432835732403236</v>
      </c>
      <c r="AG5" s="5">
        <v>0.27238805267982719</v>
      </c>
      <c r="AH5" s="5">
        <v>0.20522387530671693</v>
      </c>
      <c r="AI5" s="5">
        <v>0.13805969793360667</v>
      </c>
    </row>
    <row r="6" spans="1:35" x14ac:dyDescent="0.3">
      <c r="A6" s="5">
        <v>5</v>
      </c>
      <c r="B6" s="19">
        <v>0.36083333543501794</v>
      </c>
      <c r="C6" s="5">
        <v>-0.32853394727807661</v>
      </c>
      <c r="D6" s="5">
        <v>0.16090531084112578</v>
      </c>
      <c r="E6" s="5">
        <v>2.3329330118175902E-2</v>
      </c>
      <c r="F6" s="5">
        <v>-0.14429930631877494</v>
      </c>
      <c r="G6" s="5">
        <v>-0.14429930631877494</v>
      </c>
      <c r="H6" s="5" t="s">
        <v>11</v>
      </c>
      <c r="I6" s="5" t="s">
        <v>11</v>
      </c>
      <c r="J6" s="5" t="s">
        <v>11</v>
      </c>
      <c r="K6" s="5" t="s">
        <v>11</v>
      </c>
      <c r="L6" s="5" t="s">
        <v>11</v>
      </c>
      <c r="M6" s="5">
        <v>0.15242494137547499</v>
      </c>
      <c r="N6" s="5">
        <v>0</v>
      </c>
      <c r="O6" s="5">
        <v>-0.35750577158974617</v>
      </c>
      <c r="P6" s="5" t="s">
        <v>11</v>
      </c>
      <c r="Q6" s="5" t="s">
        <v>11</v>
      </c>
      <c r="R6" s="5" t="s">
        <v>11</v>
      </c>
      <c r="S6" s="5" t="s">
        <v>11</v>
      </c>
      <c r="T6" s="5">
        <v>0</v>
      </c>
      <c r="U6" s="5">
        <v>0</v>
      </c>
      <c r="V6" s="5">
        <v>0.10254041510713557</v>
      </c>
      <c r="W6" s="5">
        <v>10.775057673960911</v>
      </c>
      <c r="X6" s="5">
        <v>4.2706697210837863</v>
      </c>
      <c r="Y6" s="5">
        <v>3.6637413181523431</v>
      </c>
      <c r="Z6" s="5">
        <v>-2.1173210038338799</v>
      </c>
      <c r="AA6" s="5">
        <v>2.3445727346118641</v>
      </c>
      <c r="AB6" s="5">
        <v>3.2036951314554516</v>
      </c>
      <c r="AC6" s="5">
        <v>7.7404156593037046</v>
      </c>
      <c r="AD6" s="5">
        <v>0.20230946764381441</v>
      </c>
      <c r="AE6" s="5">
        <v>-0.205080830214281</v>
      </c>
      <c r="AF6" s="5">
        <v>0.15242494137547499</v>
      </c>
      <c r="AG6" s="5">
        <v>0</v>
      </c>
      <c r="AH6" s="5">
        <v>-5.2655888838796155E-2</v>
      </c>
      <c r="AI6" s="5">
        <v>0</v>
      </c>
    </row>
    <row r="7" spans="1:35" x14ac:dyDescent="0.3">
      <c r="A7" s="5">
        <v>6</v>
      </c>
      <c r="B7" s="19">
        <v>0.4450000065844506</v>
      </c>
      <c r="C7" s="5">
        <v>-0.34952134314286548</v>
      </c>
      <c r="D7" s="5">
        <v>6.9950560762781555E-2</v>
      </c>
      <c r="E7" s="5">
        <v>0.14948539104648742</v>
      </c>
      <c r="F7" s="5">
        <v>-0.13008539133372424</v>
      </c>
      <c r="G7" s="5">
        <v>-0.13008539133372424</v>
      </c>
      <c r="H7" s="5" t="s">
        <v>11</v>
      </c>
      <c r="I7" s="5" t="s">
        <v>11</v>
      </c>
      <c r="J7" s="5" t="s">
        <v>11</v>
      </c>
      <c r="K7" s="5" t="s">
        <v>11</v>
      </c>
      <c r="L7" s="5" t="s">
        <v>11</v>
      </c>
      <c r="M7" s="5">
        <v>0.14157303161307461</v>
      </c>
      <c r="N7" s="5">
        <v>-2.4719100757845142E-2</v>
      </c>
      <c r="O7" s="5">
        <v>-0.18876404215076881</v>
      </c>
      <c r="P7" s="5" t="s">
        <v>11</v>
      </c>
      <c r="Q7" s="5" t="s">
        <v>11</v>
      </c>
      <c r="R7" s="5" t="s">
        <v>11</v>
      </c>
      <c r="S7" s="5" t="s">
        <v>11</v>
      </c>
      <c r="T7" s="5">
        <v>0.1011235940093447</v>
      </c>
      <c r="U7" s="5">
        <v>-2.2471909779849059E-2</v>
      </c>
      <c r="V7" s="5">
        <v>0.14157303161307461</v>
      </c>
      <c r="W7" s="5">
        <v>11.615730165206291</v>
      </c>
      <c r="X7" s="5">
        <v>3.8471909543109235</v>
      </c>
      <c r="Y7" s="5">
        <v>4.5820224041121298</v>
      </c>
      <c r="Z7" s="5">
        <v>-3.1707864699373358</v>
      </c>
      <c r="AA7" s="5">
        <v>2.3707864817745468</v>
      </c>
      <c r="AB7" s="5">
        <v>2.6157302983749462</v>
      </c>
      <c r="AC7" s="5">
        <v>7.0696628167419222</v>
      </c>
      <c r="AD7" s="5">
        <v>0.26516853540227636</v>
      </c>
      <c r="AE7" s="5">
        <v>-0.27191010833623269</v>
      </c>
      <c r="AF7" s="5">
        <v>6.0674156405606826E-2</v>
      </c>
      <c r="AG7" s="5">
        <v>-2.4719100757837158E-2</v>
      </c>
      <c r="AH7" s="5">
        <v>5.8426965427618729E-2</v>
      </c>
      <c r="AI7" s="5">
        <v>0.10112359400933672</v>
      </c>
    </row>
    <row r="8" spans="1:35" x14ac:dyDescent="0.3">
      <c r="A8" s="5">
        <v>7</v>
      </c>
      <c r="B8" s="19">
        <v>0.53166667465120554</v>
      </c>
      <c r="C8" s="5">
        <v>-0.15655109482751445</v>
      </c>
      <c r="D8" s="5">
        <v>5.2226331504144206E-2</v>
      </c>
      <c r="E8" s="5">
        <v>-1.5912225466813673E-3</v>
      </c>
      <c r="F8" s="5">
        <v>-0.10591598587047928</v>
      </c>
      <c r="G8" s="5">
        <v>-0.10591598587047928</v>
      </c>
      <c r="H8" s="5" t="s">
        <v>11</v>
      </c>
      <c r="I8" s="5" t="s">
        <v>11</v>
      </c>
      <c r="J8" s="5" t="s">
        <v>11</v>
      </c>
      <c r="K8" s="5" t="s">
        <v>11</v>
      </c>
      <c r="L8" s="5" t="s">
        <v>11</v>
      </c>
      <c r="M8" s="5">
        <v>6.2068964585095657E-2</v>
      </c>
      <c r="N8" s="5">
        <v>2.8213165720491342E-2</v>
      </c>
      <c r="O8" s="5">
        <v>-0.17868338289647859</v>
      </c>
      <c r="P8" s="5" t="s">
        <v>11</v>
      </c>
      <c r="Q8" s="5" t="s">
        <v>11</v>
      </c>
      <c r="R8" s="5" t="s">
        <v>11</v>
      </c>
      <c r="S8" s="5" t="s">
        <v>11</v>
      </c>
      <c r="T8" s="5">
        <v>2.8213165720498024E-2</v>
      </c>
      <c r="U8" s="5">
        <v>6.2068964585095657E-2</v>
      </c>
      <c r="V8" s="5">
        <v>0.16739811660827938</v>
      </c>
      <c r="W8" s="5">
        <v>9.6677114535569579</v>
      </c>
      <c r="X8" s="5">
        <v>3.7128526088173999</v>
      </c>
      <c r="Y8" s="5">
        <v>4.1567397494865466</v>
      </c>
      <c r="Z8" s="5">
        <v>-2.8457679823407962</v>
      </c>
      <c r="AA8" s="5">
        <v>2.9548588897933774</v>
      </c>
      <c r="AB8" s="5">
        <v>2.1686520050488634</v>
      </c>
      <c r="AC8" s="5">
        <v>6.7862067946368692</v>
      </c>
      <c r="AD8" s="5">
        <v>0.40815046408986028</v>
      </c>
      <c r="AE8" s="5">
        <v>-0.11097178516729</v>
      </c>
      <c r="AF8" s="5">
        <v>9.7805641164388696E-2</v>
      </c>
      <c r="AG8" s="5">
        <v>-4.1379309723392647E-2</v>
      </c>
      <c r="AH8" s="5">
        <v>2.8213165720498024E-2</v>
      </c>
      <c r="AI8" s="5">
        <v>2.8213165720491342E-2</v>
      </c>
    </row>
    <row r="9" spans="1:35" x14ac:dyDescent="0.3">
      <c r="A9" s="5">
        <v>8</v>
      </c>
      <c r="B9" s="19">
        <v>0.6150000065099448</v>
      </c>
      <c r="C9" s="5">
        <v>9.6213467358916751E-3</v>
      </c>
      <c r="D9" s="5">
        <v>-8.3403429440681603E-2</v>
      </c>
      <c r="E9" s="5">
        <v>3.2090850830563906E-2</v>
      </c>
      <c r="F9" s="5">
        <v>-4.1691231874334371E-2</v>
      </c>
      <c r="G9" s="5">
        <v>-4.1691231874334371E-2</v>
      </c>
      <c r="H9" s="5">
        <v>362.37167986854456</v>
      </c>
      <c r="I9" s="5">
        <v>-0.18502870954991349</v>
      </c>
      <c r="J9" s="5">
        <v>8.4752123614615427E-2</v>
      </c>
      <c r="K9" s="5">
        <v>-0.23641993475282788</v>
      </c>
      <c r="L9" s="5">
        <v>0.14582200334836115</v>
      </c>
      <c r="M9" s="5">
        <v>-0.14675984521898652</v>
      </c>
      <c r="N9" s="5">
        <v>0.16963150940895205</v>
      </c>
      <c r="O9" s="5">
        <v>-0.21537483778890337</v>
      </c>
      <c r="P9" s="5">
        <v>-0.16727312403523817</v>
      </c>
      <c r="Q9" s="5">
        <v>-6.7570873775173845E-2</v>
      </c>
      <c r="R9" s="5">
        <v>-0.19508904636590263</v>
      </c>
      <c r="S9" s="5">
        <v>-3.3090657875069332E-2</v>
      </c>
      <c r="T9" s="5">
        <v>-0.11245234893402811</v>
      </c>
      <c r="U9" s="5">
        <v>-7.6238880633263499E-3</v>
      </c>
      <c r="V9" s="5">
        <v>-7.6238880633263499E-3</v>
      </c>
      <c r="W9" s="5">
        <v>16.322744343576264</v>
      </c>
      <c r="X9" s="5">
        <v>5.7579414598253047</v>
      </c>
      <c r="Y9" s="5">
        <v>3.4383735165590328</v>
      </c>
      <c r="Z9" s="5">
        <v>-1.6010164932980053</v>
      </c>
      <c r="AA9" s="5">
        <v>1.3875476275249352</v>
      </c>
      <c r="AB9" s="5">
        <v>2.1232528256356811</v>
      </c>
      <c r="AC9" s="5">
        <v>7.7401523562894923</v>
      </c>
      <c r="AD9" s="5">
        <v>0.37928843115036237</v>
      </c>
      <c r="AE9" s="5">
        <v>0.16772553739312554</v>
      </c>
      <c r="AF9" s="5">
        <v>-4.0025412332444714E-2</v>
      </c>
      <c r="AG9" s="5">
        <v>0.1334180411081671</v>
      </c>
      <c r="AH9" s="5">
        <v>9.9110544823215463E-2</v>
      </c>
      <c r="AI9" s="5">
        <v>-5.7179160474930702E-3</v>
      </c>
    </row>
    <row r="10" spans="1:35" x14ac:dyDescent="0.3">
      <c r="A10" s="5">
        <v>9</v>
      </c>
      <c r="B10" s="19">
        <v>0.70033333380706608</v>
      </c>
      <c r="C10" s="5">
        <v>-6.3942314065545E-2</v>
      </c>
      <c r="D10" s="5">
        <v>-5.1217749826439458E-2</v>
      </c>
      <c r="E10" s="5">
        <v>0.12811473906696508</v>
      </c>
      <c r="F10" s="5">
        <v>1.2954675175304926E-2</v>
      </c>
      <c r="G10" s="5">
        <v>1.2954675175304926E-2</v>
      </c>
      <c r="H10" s="5">
        <v>165.98668501168567</v>
      </c>
      <c r="I10" s="5">
        <v>-0.11436078296141985</v>
      </c>
      <c r="J10" s="5">
        <v>1.3473004530255347E-2</v>
      </c>
      <c r="K10" s="5">
        <v>3.2180777985783823E-2</v>
      </c>
      <c r="L10" s="5">
        <v>-8.9622136659008853E-2</v>
      </c>
      <c r="M10" s="5">
        <v>0.11790808292120981</v>
      </c>
      <c r="N10" s="5">
        <v>-0.12551505601290316</v>
      </c>
      <c r="O10" s="5">
        <v>8.1774960735674834E-2</v>
      </c>
      <c r="P10" s="5">
        <v>-0.13600265895503799</v>
      </c>
      <c r="Q10" s="5">
        <v>-4.7126899640423749E-2</v>
      </c>
      <c r="R10" s="5">
        <v>-4.6832947935740603E-2</v>
      </c>
      <c r="S10" s="5">
        <v>-4.7116803089263422E-2</v>
      </c>
      <c r="T10" s="5">
        <v>-5.5150554914758232E-2</v>
      </c>
      <c r="U10" s="5">
        <v>-2.0919176002148276E-2</v>
      </c>
      <c r="V10" s="5">
        <v>4.7543581823071633E-2</v>
      </c>
      <c r="W10" s="5">
        <v>17.273534147956909</v>
      </c>
      <c r="X10" s="5">
        <v>5.5131537482029112</v>
      </c>
      <c r="Y10" s="5">
        <v>2.9591125326677212</v>
      </c>
      <c r="Z10" s="5">
        <v>-0.92044374409459162</v>
      </c>
      <c r="AA10" s="5">
        <v>1.3654516699585009</v>
      </c>
      <c r="AB10" s="5">
        <v>0.64088748297495046</v>
      </c>
      <c r="AC10" s="5">
        <v>6.3423138151972163</v>
      </c>
      <c r="AD10" s="5">
        <v>0.64278922624786872</v>
      </c>
      <c r="AE10" s="5">
        <v>0.25863708511749295</v>
      </c>
      <c r="AF10" s="5">
        <v>4.9445325095989902E-2</v>
      </c>
      <c r="AG10" s="5">
        <v>4.9445325095989902E-2</v>
      </c>
      <c r="AH10" s="5">
        <v>0.11790808292120981</v>
      </c>
      <c r="AI10" s="5">
        <v>0.22250396293195795</v>
      </c>
    </row>
    <row r="11" spans="1:35" x14ac:dyDescent="0.3">
      <c r="A11" s="5">
        <v>10</v>
      </c>
      <c r="B11" s="19">
        <v>0.78466666862368584</v>
      </c>
      <c r="C11" s="5">
        <v>-0.22292322794289365</v>
      </c>
      <c r="D11" s="5">
        <v>-4.2348387502644184E-2</v>
      </c>
      <c r="E11" s="5">
        <v>0.14829871109852449</v>
      </c>
      <c r="F11" s="5">
        <v>-0.11697290434635324</v>
      </c>
      <c r="G11" s="5">
        <v>-0.11697290434635324</v>
      </c>
      <c r="H11" s="5">
        <v>61.805273206831039</v>
      </c>
      <c r="I11" s="5">
        <v>-5.1030982015657547E-2</v>
      </c>
      <c r="J11" s="5">
        <v>-6.3938563336524576E-2</v>
      </c>
      <c r="K11" s="5">
        <v>0.1015021225923794</v>
      </c>
      <c r="L11" s="5">
        <v>-0.19603132176476534</v>
      </c>
      <c r="M11" s="5">
        <v>6.5806452243564489E-2</v>
      </c>
      <c r="N11" s="5">
        <v>-0.18387096950408088</v>
      </c>
      <c r="O11" s="5">
        <v>0.17225806616698047</v>
      </c>
      <c r="P11" s="5">
        <v>-9.7308212608644432E-2</v>
      </c>
      <c r="Q11" s="5">
        <v>-4.2936656341868107E-2</v>
      </c>
      <c r="R11" s="5">
        <v>6.8493268610896413E-2</v>
      </c>
      <c r="S11" s="5">
        <v>-2.5851335997672604E-2</v>
      </c>
      <c r="T11" s="5">
        <v>2.9032258342744185E-2</v>
      </c>
      <c r="U11" s="5">
        <v>-4.0645161679851487E-2</v>
      </c>
      <c r="V11" s="5">
        <v>0.13548387226616704</v>
      </c>
      <c r="W11" s="5">
        <v>23.105806673049941</v>
      </c>
      <c r="X11" s="5">
        <v>12.139354955048514</v>
      </c>
      <c r="Y11" s="5">
        <v>5.3167742445022759</v>
      </c>
      <c r="Z11" s="5">
        <v>-4.1729032657979257</v>
      </c>
      <c r="AA11" s="5">
        <v>4.1496774591237315</v>
      </c>
      <c r="AB11" s="5">
        <v>1.2619354959648601</v>
      </c>
      <c r="AC11" s="5">
        <v>6.3309678026090097</v>
      </c>
      <c r="AD11" s="5">
        <v>0.84967742749781572</v>
      </c>
      <c r="AE11" s="5">
        <v>0.13548387226616704</v>
      </c>
      <c r="AF11" s="5">
        <v>-5.8064516685502124E-3</v>
      </c>
      <c r="AG11" s="5">
        <v>2.9032258342751062E-2</v>
      </c>
      <c r="AH11" s="5">
        <v>-5.8064516685502124E-3</v>
      </c>
      <c r="AI11" s="5">
        <v>2.9032258342751062E-2</v>
      </c>
    </row>
    <row r="12" spans="1:35" x14ac:dyDescent="0.3">
      <c r="A12" s="5">
        <v>11</v>
      </c>
      <c r="B12" s="19">
        <v>0.87850000010803342</v>
      </c>
      <c r="C12" s="5">
        <v>0.13155376740943692</v>
      </c>
      <c r="D12" s="5">
        <v>8.1268512869481762E-3</v>
      </c>
      <c r="E12" s="5">
        <v>-2.439407607603988E-2</v>
      </c>
      <c r="F12" s="5">
        <v>0.11528654262012558</v>
      </c>
      <c r="G12" s="5">
        <v>0.11528654262012558</v>
      </c>
      <c r="H12" s="5">
        <v>-68.947104623367338</v>
      </c>
      <c r="I12" s="5">
        <v>-4.1243931314872626E-2</v>
      </c>
      <c r="J12" s="5">
        <v>-5.3590053576171311E-2</v>
      </c>
      <c r="K12" s="5">
        <v>-7.84224656390521E-2</v>
      </c>
      <c r="L12" s="5">
        <v>9.7203301331548114E-2</v>
      </c>
      <c r="M12" s="5">
        <v>-5.7952350512951532E-3</v>
      </c>
      <c r="N12" s="5">
        <v>0.10045074088911141</v>
      </c>
      <c r="O12" s="5">
        <v>0.31294269276992454</v>
      </c>
      <c r="P12" s="5">
        <v>-4.8942299220995744E-2</v>
      </c>
      <c r="Q12" s="5">
        <v>-2.8674681994805364E-2</v>
      </c>
      <c r="R12" s="5">
        <v>0.12489336090406997</v>
      </c>
      <c r="S12" s="5">
        <v>5.2081160254572066E-2</v>
      </c>
      <c r="T12" s="5">
        <v>0.20669671682952484</v>
      </c>
      <c r="U12" s="5">
        <v>0.10045074088911141</v>
      </c>
      <c r="V12" s="5">
        <v>0.24146812713728891</v>
      </c>
      <c r="W12" s="5">
        <v>25.645846846997181</v>
      </c>
      <c r="X12" s="5">
        <v>20.934320750294397</v>
      </c>
      <c r="Y12" s="5">
        <v>7.8989053749149916</v>
      </c>
      <c r="Z12" s="5">
        <v>-6.2627173454327263</v>
      </c>
      <c r="AA12" s="5">
        <v>5.7585318959700622</v>
      </c>
      <c r="AB12" s="5">
        <v>2.0321957579874228</v>
      </c>
      <c r="AC12" s="5">
        <v>7.9703799405476339</v>
      </c>
      <c r="AD12" s="5">
        <v>1.0952994246947427</v>
      </c>
      <c r="AE12" s="5">
        <v>0.17192530652175392</v>
      </c>
      <c r="AF12" s="5">
        <v>6.5679330581340498E-2</v>
      </c>
      <c r="AG12" s="5">
        <v>6.3747585564246687E-2</v>
      </c>
      <c r="AH12" s="5">
        <v>3.0907920273569575E-2</v>
      </c>
      <c r="AI12" s="5">
        <v>0.13522215119688233</v>
      </c>
    </row>
    <row r="13" spans="1:35" x14ac:dyDescent="0.3">
      <c r="A13" s="5">
        <v>12</v>
      </c>
      <c r="B13" s="19">
        <v>0.97250000573694706</v>
      </c>
      <c r="C13" s="5">
        <v>0.16575545050332416</v>
      </c>
      <c r="D13" s="5">
        <v>4.6267298652532207E-2</v>
      </c>
      <c r="E13" s="5">
        <v>7.9791469323643883E-3</v>
      </c>
      <c r="F13" s="5">
        <v>0.22000189608843626</v>
      </c>
      <c r="G13" s="5">
        <v>0.22000189608843626</v>
      </c>
      <c r="H13" s="5">
        <v>-83.996949357276506</v>
      </c>
      <c r="I13" s="5">
        <v>-4.7444807918211387E-2</v>
      </c>
      <c r="J13" s="5">
        <v>-7.8605649679265345E-3</v>
      </c>
      <c r="K13" s="5">
        <v>-7.1513397373052359E-2</v>
      </c>
      <c r="L13" s="5">
        <v>0.12742653132628248</v>
      </c>
      <c r="M13" s="5">
        <v>-2.6540284402829063E-2</v>
      </c>
      <c r="N13" s="5">
        <v>0.11374407601213418</v>
      </c>
      <c r="O13" s="5">
        <v>0.46255924244932772</v>
      </c>
      <c r="P13" s="5">
        <v>-2.4533319870644048E-2</v>
      </c>
      <c r="Q13" s="5">
        <v>-2.7350143735990111E-3</v>
      </c>
      <c r="R13" s="5">
        <v>-8.1831589653835555E-3</v>
      </c>
      <c r="S13" s="5">
        <v>9.8628906634596628E-2</v>
      </c>
      <c r="T13" s="5">
        <v>7.5829384008111907E-3</v>
      </c>
      <c r="U13" s="5">
        <v>0.14786729881576771</v>
      </c>
      <c r="V13" s="5">
        <v>4.3601895804649189E-2</v>
      </c>
      <c r="W13" s="5">
        <v>25.256872078493434</v>
      </c>
      <c r="X13" s="5">
        <v>25.535545064723159</v>
      </c>
      <c r="Y13" s="5">
        <v>9.1127962231718094</v>
      </c>
      <c r="Z13" s="5">
        <v>-6.6331753661073716</v>
      </c>
      <c r="AA13" s="5">
        <v>5.0786729939415958</v>
      </c>
      <c r="AB13" s="5">
        <v>2.1819905248326976</v>
      </c>
      <c r="AC13" s="5">
        <v>8.9744075973570503</v>
      </c>
      <c r="AD13" s="5">
        <v>1.3687203813459585</v>
      </c>
      <c r="AE13" s="5">
        <v>0.32417061663457569</v>
      </c>
      <c r="AF13" s="5">
        <v>4.3601895804649189E-2</v>
      </c>
      <c r="AG13" s="5">
        <v>4.5497630404853676E-2</v>
      </c>
      <c r="AH13" s="5">
        <v>9.4786730010156719E-3</v>
      </c>
      <c r="AI13" s="5">
        <v>-2.6540284402829063E-2</v>
      </c>
    </row>
    <row r="14" spans="1:35" x14ac:dyDescent="0.3">
      <c r="A14" s="5">
        <v>13</v>
      </c>
      <c r="B14" s="19">
        <v>1.0666666645556688</v>
      </c>
      <c r="C14" s="5">
        <v>4.2416823230326063E-2</v>
      </c>
      <c r="D14" s="5">
        <v>-1.886915923463469E-2</v>
      </c>
      <c r="E14" s="5">
        <v>7.86728986819509E-3</v>
      </c>
      <c r="F14" s="5">
        <v>3.141495386420521E-2</v>
      </c>
      <c r="G14" s="5">
        <v>3.141495386420521E-2</v>
      </c>
      <c r="H14" s="5">
        <v>-30.041143126415463</v>
      </c>
      <c r="I14" s="5">
        <v>-3.8356343281110136E-2</v>
      </c>
      <c r="J14" s="5">
        <v>1.4627435151559703E-2</v>
      </c>
      <c r="K14" s="5">
        <v>3.3097142096587193E-2</v>
      </c>
      <c r="L14" s="5">
        <v>-2.4284666893254235E-4</v>
      </c>
      <c r="M14" s="5">
        <v>0.11401869374033617</v>
      </c>
      <c r="N14" s="5">
        <v>0.14766355418830554</v>
      </c>
      <c r="O14" s="5">
        <v>0.56074767413280269</v>
      </c>
      <c r="P14" s="5">
        <v>-1.2313446808163637E-2</v>
      </c>
      <c r="Q14" s="5">
        <v>-1.1881679142075252E-3</v>
      </c>
      <c r="R14" s="5">
        <v>-9.9803994847630691E-3</v>
      </c>
      <c r="S14" s="5">
        <v>-7.2124955381291475E-2</v>
      </c>
      <c r="T14" s="5">
        <v>0.18317757355005318</v>
      </c>
      <c r="U14" s="5">
        <v>-2.2429906965312905E-2</v>
      </c>
      <c r="V14" s="5">
        <v>0.2168224339980159</v>
      </c>
      <c r="W14" s="5">
        <v>41.633645645446727</v>
      </c>
      <c r="X14" s="5">
        <v>36.02803806303249</v>
      </c>
      <c r="Y14" s="5">
        <v>15.581308705236777</v>
      </c>
      <c r="Z14" s="5">
        <v>-8.7401870808165949</v>
      </c>
      <c r="AA14" s="5">
        <v>6.0971963767373278</v>
      </c>
      <c r="AB14" s="5">
        <v>4.3962617652011629</v>
      </c>
      <c r="AC14" s="5">
        <v>9.8018693438413678</v>
      </c>
      <c r="AD14" s="5">
        <v>1.6616822743468669</v>
      </c>
      <c r="AE14" s="5">
        <v>0.39065421297918423</v>
      </c>
      <c r="AF14" s="5">
        <v>8.0373833292366817E-2</v>
      </c>
      <c r="AG14" s="5">
        <v>0.14953271310207716</v>
      </c>
      <c r="AH14" s="5">
        <v>0.14766355418830554</v>
      </c>
      <c r="AI14" s="5">
        <v>0.11401869374033617</v>
      </c>
    </row>
    <row r="15" spans="1:35" x14ac:dyDescent="0.3">
      <c r="A15" s="5">
        <v>14</v>
      </c>
      <c r="B15" s="19">
        <v>1.1649999988730997</v>
      </c>
      <c r="C15" s="5">
        <v>-8.4076364803687062E-2</v>
      </c>
      <c r="D15" s="5">
        <v>4.7429091567689693E-2</v>
      </c>
      <c r="E15" s="5">
        <v>-0.12554363810674049</v>
      </c>
      <c r="F15" s="5">
        <v>-0.16219091134253116</v>
      </c>
      <c r="G15" s="5">
        <v>-0.16219091134253116</v>
      </c>
      <c r="H15" s="5">
        <v>85.679884624664794</v>
      </c>
      <c r="I15" s="5">
        <v>-2.2138730273001329E-2</v>
      </c>
      <c r="J15" s="5">
        <v>4.3375543653526392E-3</v>
      </c>
      <c r="K15" s="5">
        <v>5.4647463936248489E-2</v>
      </c>
      <c r="L15" s="5">
        <v>-5.2373977605823387E-2</v>
      </c>
      <c r="M15" s="5">
        <v>0.14545454747421036</v>
      </c>
      <c r="N15" s="5">
        <v>7.6363637423961572E-2</v>
      </c>
      <c r="O15" s="5">
        <v>0.61272728123510301</v>
      </c>
      <c r="P15" s="5">
        <v>-6.1186165214304278E-3</v>
      </c>
      <c r="Q15" s="5">
        <v>-1.0129358389259713E-2</v>
      </c>
      <c r="R15" s="5">
        <v>2.3711245693871331E-2</v>
      </c>
      <c r="S15" s="5">
        <v>-4.3463515364555186E-2</v>
      </c>
      <c r="T15" s="5">
        <v>7.8181819267391373E-2</v>
      </c>
      <c r="U15" s="5">
        <v>7.8181819267384919E-2</v>
      </c>
      <c r="V15" s="5">
        <v>0.24545454886272716</v>
      </c>
      <c r="W15" s="5">
        <v>50.061818876935192</v>
      </c>
      <c r="X15" s="5">
        <v>41.058182388281779</v>
      </c>
      <c r="Y15" s="5">
        <v>20.878182108078988</v>
      </c>
      <c r="Z15" s="5">
        <v>-13.447272913990435</v>
      </c>
      <c r="AA15" s="5">
        <v>8.6090910286296261</v>
      </c>
      <c r="AB15" s="5">
        <v>6.5600000910867369</v>
      </c>
      <c r="AC15" s="5">
        <v>10.958181970338071</v>
      </c>
      <c r="AD15" s="5">
        <v>2.0181818462046213</v>
      </c>
      <c r="AE15" s="5">
        <v>0.37818182343293533</v>
      </c>
      <c r="AF15" s="5">
        <v>0.14363636563077409</v>
      </c>
      <c r="AG15" s="5">
        <v>-2.1818182121131877E-2</v>
      </c>
      <c r="AH15" s="5">
        <v>0.14363636563077409</v>
      </c>
      <c r="AI15" s="5">
        <v>0.21090909383759954</v>
      </c>
    </row>
    <row r="16" spans="1:35" x14ac:dyDescent="0.3">
      <c r="A16" s="5">
        <v>15</v>
      </c>
      <c r="B16" s="19">
        <v>1.2590000045020133</v>
      </c>
      <c r="C16" s="5">
        <v>-4.0639617845348974E-2</v>
      </c>
      <c r="D16" s="5">
        <v>-4.2171837404704551E-2</v>
      </c>
      <c r="E16" s="5">
        <v>-0.25470823205360765</v>
      </c>
      <c r="F16" s="5">
        <v>-0.33751968730366116</v>
      </c>
      <c r="G16" s="5">
        <v>-0.33751968730366116</v>
      </c>
      <c r="H16" s="5">
        <v>127.25165979604282</v>
      </c>
      <c r="I16" s="5">
        <v>-2.6722090215587494E-4</v>
      </c>
      <c r="J16" s="5">
        <v>-2.1922159615845184E-2</v>
      </c>
      <c r="K16" s="5">
        <v>-7.1335135335930694E-2</v>
      </c>
      <c r="L16" s="5">
        <v>-4.6399578316567214E-2</v>
      </c>
      <c r="M16" s="5">
        <v>5.9069211984583335E-2</v>
      </c>
      <c r="N16" s="5">
        <v>0.12350835233140152</v>
      </c>
      <c r="O16" s="5">
        <v>0.81622911105966522</v>
      </c>
      <c r="P16" s="5">
        <v>1.7330494655449599E-2</v>
      </c>
      <c r="Q16" s="5">
        <v>8.0148481646069442E-3</v>
      </c>
      <c r="R16" s="5">
        <v>-1.9736741620249298E-2</v>
      </c>
      <c r="S16" s="5">
        <v>9.4832690726625923E-2</v>
      </c>
      <c r="T16" s="5">
        <v>0.15572792250480424</v>
      </c>
      <c r="U16" s="5">
        <v>0.18794749267821334</v>
      </c>
      <c r="V16" s="5">
        <v>0.28818615543992204</v>
      </c>
      <c r="W16" s="5">
        <v>55.419450674382297</v>
      </c>
      <c r="X16" s="5">
        <v>51.921837334446792</v>
      </c>
      <c r="Y16" s="5">
        <v>24.660501015502231</v>
      </c>
      <c r="Z16" s="5">
        <v>-15.556682465393767</v>
      </c>
      <c r="AA16" s="5">
        <v>9.7589498103010985</v>
      </c>
      <c r="AB16" s="5">
        <v>8.7494032782009796</v>
      </c>
      <c r="AC16" s="5">
        <v>11.224940253191155</v>
      </c>
      <c r="AD16" s="5">
        <v>2.2303102464481266</v>
      </c>
      <c r="AE16" s="5">
        <v>0.35441527190748728</v>
      </c>
      <c r="AF16" s="5">
        <v>0.15572792250480424</v>
      </c>
      <c r="AG16" s="5">
        <v>-4.1169450777131723E-2</v>
      </c>
      <c r="AH16" s="5">
        <v>2.5059665690427176E-2</v>
      </c>
      <c r="AI16" s="5">
        <v>-7.1599044829819183E-3</v>
      </c>
    </row>
    <row r="17" spans="1:35" x14ac:dyDescent="0.3">
      <c r="A17" s="5">
        <v>16</v>
      </c>
      <c r="B17" s="19">
        <v>1.3524999981746078</v>
      </c>
      <c r="C17" s="5">
        <v>2.9568535565745093E-3</v>
      </c>
      <c r="D17" s="5">
        <v>4.000293540002238E-2</v>
      </c>
      <c r="E17" s="5">
        <v>-2.9797475982479981E-3</v>
      </c>
      <c r="F17" s="5">
        <v>3.9980041358148678E-2</v>
      </c>
      <c r="G17" s="5">
        <v>3.9980041358148678E-2</v>
      </c>
      <c r="H17" s="5">
        <v>-4.5986803563514087</v>
      </c>
      <c r="I17" s="5">
        <v>-1.522787156374808E-2</v>
      </c>
      <c r="J17" s="5">
        <v>-1.8251341331006501E-2</v>
      </c>
      <c r="K17" s="5">
        <v>-7.4954236222007406E-2</v>
      </c>
      <c r="L17" s="5">
        <v>-5.9774734621567183E-2</v>
      </c>
      <c r="M17" s="5">
        <v>8.9815087184713024E-2</v>
      </c>
      <c r="N17" s="5">
        <v>5.6354564508053144E-2</v>
      </c>
      <c r="O17" s="5">
        <v>0.96331083705953358</v>
      </c>
      <c r="P17" s="5">
        <v>1.1509741140328381E-2</v>
      </c>
      <c r="Q17" s="5">
        <v>1.299241250687524E-2</v>
      </c>
      <c r="R17" s="5">
        <v>-8.2155816513074104E-2</v>
      </c>
      <c r="S17" s="5">
        <v>-7.8831429872248636E-3</v>
      </c>
      <c r="T17" s="5">
        <v>-7.2204285775937418E-2</v>
      </c>
      <c r="U17" s="5">
        <v>5.6354564508053144E-2</v>
      </c>
      <c r="V17" s="5">
        <v>2.4655121972272077E-2</v>
      </c>
      <c r="W17" s="5">
        <v>43.35427090810159</v>
      </c>
      <c r="X17" s="5">
        <v>43.017904601194154</v>
      </c>
      <c r="Y17" s="5">
        <v>24.047549323670776</v>
      </c>
      <c r="Z17" s="5">
        <v>-11.959495236693391</v>
      </c>
      <c r="AA17" s="5">
        <v>8.3193425855013388</v>
      </c>
      <c r="AB17" s="5">
        <v>9.6014089280595485</v>
      </c>
      <c r="AC17" s="5">
        <v>11.107132448509093</v>
      </c>
      <c r="AD17" s="5">
        <v>2.3563252284929717</v>
      </c>
      <c r="AE17" s="5">
        <v>0.5424126833900107</v>
      </c>
      <c r="AF17" s="5">
        <v>0.12151452972049409</v>
      </c>
      <c r="AG17" s="5">
        <v>-7.0443205635089892E-3</v>
      </c>
      <c r="AH17" s="5">
        <v>0.12151452972049409</v>
      </c>
      <c r="AI17" s="5">
        <v>5.6354564508053144E-2</v>
      </c>
    </row>
    <row r="18" spans="1:35" x14ac:dyDescent="0.3">
      <c r="A18" s="5">
        <v>17</v>
      </c>
      <c r="B18" s="19">
        <v>1.4468333311378956</v>
      </c>
      <c r="C18" s="5">
        <v>-8.1364223203683333E-2</v>
      </c>
      <c r="D18" s="5">
        <v>2.9609384284287315E-2</v>
      </c>
      <c r="E18" s="5">
        <v>-9.0360704178452836E-2</v>
      </c>
      <c r="F18" s="5">
        <v>-0.14211554309784885</v>
      </c>
      <c r="G18" s="5">
        <v>-0.14211554309784885</v>
      </c>
      <c r="H18" s="5">
        <v>9.8147093536943082</v>
      </c>
      <c r="I18" s="5">
        <v>-2.3581904039947359E-2</v>
      </c>
      <c r="J18" s="5">
        <v>2.4489749297799865E-3</v>
      </c>
      <c r="K18" s="5">
        <v>3.3702650099485941E-2</v>
      </c>
      <c r="L18" s="5">
        <v>-3.3420476324950682E-2</v>
      </c>
      <c r="M18" s="5">
        <v>0.21818181906611941</v>
      </c>
      <c r="N18" s="5">
        <v>0.15307917950606431</v>
      </c>
      <c r="O18" s="5">
        <v>0.9958944321888793</v>
      </c>
      <c r="P18" s="5">
        <v>-7.0502087682607472E-3</v>
      </c>
      <c r="Q18" s="5">
        <v>4.5759265930604611E-3</v>
      </c>
      <c r="R18" s="5">
        <v>-6.7582160562664723E-2</v>
      </c>
      <c r="S18" s="5">
        <v>-8.2336603648547765E-2</v>
      </c>
      <c r="T18" s="5">
        <v>2.4633431184882836E-2</v>
      </c>
      <c r="U18" s="5">
        <v>2.4633431184882836E-2</v>
      </c>
      <c r="V18" s="5">
        <v>0.12140762512549799</v>
      </c>
      <c r="W18" s="5">
        <v>36.791789005423148</v>
      </c>
      <c r="X18" s="5">
        <v>34.112023598667562</v>
      </c>
      <c r="Y18" s="5">
        <v>22.059237626063606</v>
      </c>
      <c r="Z18" s="5">
        <v>-13.565982459675393</v>
      </c>
      <c r="AA18" s="5">
        <v>7.0328446032843779</v>
      </c>
      <c r="AB18" s="5">
        <v>9.0809384532275921</v>
      </c>
      <c r="AC18" s="5">
        <v>10.200000041340886</v>
      </c>
      <c r="AD18" s="5">
        <v>2.8680352022400624</v>
      </c>
      <c r="AE18" s="5">
        <v>0.67214076518754506</v>
      </c>
      <c r="AF18" s="5">
        <v>0.31495601300673454</v>
      </c>
      <c r="AG18" s="5">
        <v>0.15483871030498675</v>
      </c>
      <c r="AH18" s="5">
        <v>0.38005865256678339</v>
      </c>
      <c r="AI18" s="5">
        <v>0.1548387103049805</v>
      </c>
    </row>
    <row r="19" spans="1:35" x14ac:dyDescent="0.3">
      <c r="A19" s="5">
        <v>18</v>
      </c>
      <c r="B19" s="19">
        <v>1.5408333367668092</v>
      </c>
      <c r="C19" s="5">
        <v>7.0997067736414926E-2</v>
      </c>
      <c r="D19" s="5">
        <v>3.4053959082340469E-2</v>
      </c>
      <c r="E19" s="5">
        <v>-4.592551338268816E-2</v>
      </c>
      <c r="F19" s="5">
        <v>5.9125513435867194E-2</v>
      </c>
      <c r="G19" s="5">
        <v>5.9125513435867194E-2</v>
      </c>
      <c r="H19" s="5">
        <v>-35.68778069386331</v>
      </c>
      <c r="I19" s="5">
        <v>-1.6780759991545872E-2</v>
      </c>
      <c r="J19" s="5">
        <v>-1.6281696200340378E-2</v>
      </c>
      <c r="K19" s="5">
        <v>-2.3823128999621274E-2</v>
      </c>
      <c r="L19" s="5">
        <v>-4.2577028117084269E-2</v>
      </c>
      <c r="M19" s="5">
        <v>0.1266862175222653</v>
      </c>
      <c r="N19" s="5">
        <v>6.1583577962210215E-2</v>
      </c>
      <c r="O19" s="5">
        <v>0.86920821466662024</v>
      </c>
      <c r="P19" s="5">
        <v>-1.5383740051293842E-2</v>
      </c>
      <c r="Q19" s="5">
        <v>-1.0249728850582186E-2</v>
      </c>
      <c r="R19" s="5">
        <v>5.5424453759625736E-2</v>
      </c>
      <c r="S19" s="5">
        <v>-5.6341440368447522E-2</v>
      </c>
      <c r="T19" s="5">
        <v>6.1583577962210215E-2</v>
      </c>
      <c r="U19" s="5">
        <v>-3.6950146777327379E-2</v>
      </c>
      <c r="V19" s="5">
        <v>0.1900293262833917</v>
      </c>
      <c r="W19" s="5">
        <v>57.110850671354612</v>
      </c>
      <c r="X19" s="5">
        <v>35.070967884079103</v>
      </c>
      <c r="Y19" s="5">
        <v>24.121407722398175</v>
      </c>
      <c r="Z19" s="5">
        <v>-12.10557189657156</v>
      </c>
      <c r="AA19" s="5">
        <v>8.8926686577431227</v>
      </c>
      <c r="AB19" s="5">
        <v>8.9577712973031645</v>
      </c>
      <c r="AC19" s="5">
        <v>9.6299120624907104</v>
      </c>
      <c r="AD19" s="5">
        <v>2.9014662874195509</v>
      </c>
      <c r="AE19" s="5">
        <v>0.64222874160590115</v>
      </c>
      <c r="AF19" s="5">
        <v>0.12492668672333661</v>
      </c>
      <c r="AG19" s="5">
        <v>0.15659824110390294</v>
      </c>
      <c r="AH19" s="5">
        <v>0.19002932628338545</v>
      </c>
      <c r="AI19" s="5">
        <v>0.1900293262833917</v>
      </c>
    </row>
    <row r="20" spans="1:35" x14ac:dyDescent="0.3">
      <c r="A20" s="5">
        <v>19</v>
      </c>
      <c r="B20" s="19">
        <v>1.6345000045839697</v>
      </c>
      <c r="C20" s="5">
        <v>-4.5897269784696902E-2</v>
      </c>
      <c r="D20" s="5">
        <v>-1.4833577752890672E-2</v>
      </c>
      <c r="E20" s="5">
        <v>2.0766656637865984E-2</v>
      </c>
      <c r="F20" s="5">
        <v>-3.9964190899721586E-2</v>
      </c>
      <c r="G20" s="5">
        <v>-3.9964190899721586E-2</v>
      </c>
      <c r="H20" s="5">
        <v>34.291401389439244</v>
      </c>
      <c r="I20" s="5">
        <v>-1.6554623494744028E-2</v>
      </c>
      <c r="J20" s="5">
        <v>-5.0343669875490452E-2</v>
      </c>
      <c r="K20" s="5">
        <v>-6.4747396750092306E-2</v>
      </c>
      <c r="L20" s="5">
        <v>-0.11995806705937488</v>
      </c>
      <c r="M20" s="5">
        <v>0.19019665170526587</v>
      </c>
      <c r="N20" s="5">
        <v>2.8177281734116474E-2</v>
      </c>
      <c r="O20" s="5">
        <v>1.1288523494729117</v>
      </c>
      <c r="P20" s="5">
        <v>-1.8133455204415908E-2</v>
      </c>
      <c r="Q20" s="5">
        <v>-2.2264185172923303E-2</v>
      </c>
      <c r="R20" s="5">
        <v>-2.6755092968021657E-2</v>
      </c>
      <c r="S20" s="5">
        <v>7.5852529834369671E-3</v>
      </c>
      <c r="T20" s="5">
        <v>-5.2832403251464478E-3</v>
      </c>
      <c r="U20" s="5">
        <v>5.9876723684988899E-2</v>
      </c>
      <c r="V20" s="5">
        <v>0.22189609365614454</v>
      </c>
      <c r="W20" s="5">
        <v>66.230700716033368</v>
      </c>
      <c r="X20" s="5">
        <v>41.387143627087319</v>
      </c>
      <c r="Y20" s="5">
        <v>18.336366088474247</v>
      </c>
      <c r="Z20" s="5">
        <v>-13.864983693292134</v>
      </c>
      <c r="AA20" s="5">
        <v>9.1576165635868332</v>
      </c>
      <c r="AB20" s="5">
        <v>7.94071020869481</v>
      </c>
      <c r="AC20" s="5">
        <v>10.89580263055994</v>
      </c>
      <c r="AD20" s="5">
        <v>3.2174933580140617</v>
      </c>
      <c r="AE20" s="5">
        <v>0.73965364552047763</v>
      </c>
      <c r="AF20" s="5">
        <v>0.19019665170526587</v>
      </c>
      <c r="AG20" s="5">
        <v>0.12503668769513052</v>
      </c>
      <c r="AH20" s="5">
        <v>0.19019665170526587</v>
      </c>
      <c r="AI20" s="5">
        <v>0.15849720975439344</v>
      </c>
    </row>
    <row r="21" spans="1:35" x14ac:dyDescent="0.3">
      <c r="A21" s="5">
        <v>20</v>
      </c>
      <c r="B21" s="19">
        <v>1.7326666647568345</v>
      </c>
      <c r="C21" s="5">
        <v>3.5549031170548272E-2</v>
      </c>
      <c r="D21" s="5">
        <v>-5.9304169195195988E-2</v>
      </c>
      <c r="E21" s="5">
        <v>-5.0413388208200065E-2</v>
      </c>
      <c r="F21" s="5">
        <v>-7.4168526233048052E-2</v>
      </c>
      <c r="G21" s="5">
        <v>-7.4168526233048052E-2</v>
      </c>
      <c r="H21" s="5">
        <v>23.879818787660053</v>
      </c>
      <c r="I21" s="5">
        <v>-2.999723057994658E-2</v>
      </c>
      <c r="J21" s="5">
        <v>-5.4937881277551982E-2</v>
      </c>
      <c r="K21" s="5">
        <v>-6.2871675363964083E-2</v>
      </c>
      <c r="L21" s="5">
        <v>-3.2284880957266948E-2</v>
      </c>
      <c r="M21" s="5">
        <v>0.1109806225840677</v>
      </c>
      <c r="N21" s="5">
        <v>0.11274221976794398</v>
      </c>
      <c r="O21" s="5">
        <v>1.1150910173923183</v>
      </c>
      <c r="P21" s="5">
        <v>-1.5032644247160491E-2</v>
      </c>
      <c r="Q21" s="5">
        <v>-4.3774971116207319E-3</v>
      </c>
      <c r="R21" s="5">
        <v>1.2336874027882758E-2</v>
      </c>
      <c r="S21" s="5">
        <v>5.7278088761635239E-2</v>
      </c>
      <c r="T21" s="5">
        <v>0.1109806225840677</v>
      </c>
      <c r="U21" s="5">
        <v>0.11098062258407396</v>
      </c>
      <c r="V21" s="5">
        <v>0.30475631281022025</v>
      </c>
      <c r="W21" s="5">
        <v>49.037580807503957</v>
      </c>
      <c r="X21" s="5">
        <v>44.601879098508917</v>
      </c>
      <c r="Y21" s="5">
        <v>19.182031735205332</v>
      </c>
      <c r="Z21" s="5">
        <v>-13.153846171988075</v>
      </c>
      <c r="AA21" s="5">
        <v>11.901350574253575</v>
      </c>
      <c r="AB21" s="5">
        <v>9.081033482871101</v>
      </c>
      <c r="AC21" s="5">
        <v>9.9371697142339315</v>
      </c>
      <c r="AD21" s="5">
        <v>3.4227833282674234</v>
      </c>
      <c r="AE21" s="5">
        <v>0.98649442296950662</v>
      </c>
      <c r="AF21" s="5">
        <v>0.24133881419075567</v>
      </c>
      <c r="AG21" s="5">
        <v>0.33822665930383194</v>
      </c>
      <c r="AH21" s="5">
        <v>0.27304756350049109</v>
      </c>
      <c r="AI21" s="5">
        <v>1.4092777470991432E-2</v>
      </c>
    </row>
    <row r="22" spans="1:35" x14ac:dyDescent="0.3">
      <c r="A22" s="5">
        <v>21</v>
      </c>
      <c r="B22" s="19">
        <v>1.8266666703857481</v>
      </c>
      <c r="C22" s="5">
        <v>-4.5910745806170473E-2</v>
      </c>
      <c r="D22" s="5">
        <v>0</v>
      </c>
      <c r="E22" s="5">
        <v>0.13052378174207352</v>
      </c>
      <c r="F22" s="5">
        <v>8.4613035935702754E-2</v>
      </c>
      <c r="G22" s="5">
        <v>8.4613035935702754E-2</v>
      </c>
      <c r="H22" s="5">
        <v>-65.556639956883927</v>
      </c>
      <c r="I22" s="5">
        <v>-4.5350972665226696E-2</v>
      </c>
      <c r="J22" s="5">
        <v>-5.2101396177656724E-2</v>
      </c>
      <c r="K22" s="5">
        <v>-5.4529445115359544E-2</v>
      </c>
      <c r="L22" s="5">
        <v>-3.0888621898429759E-2</v>
      </c>
      <c r="M22" s="5">
        <v>0.17615971838740854</v>
      </c>
      <c r="N22" s="5">
        <v>7.9271873274332286E-2</v>
      </c>
      <c r="O22" s="5">
        <v>1.0499119215889774</v>
      </c>
      <c r="P22" s="5">
        <v>-3.2146406316824104E-2</v>
      </c>
      <c r="Q22" s="5">
        <v>-4.3195307856883402E-3</v>
      </c>
      <c r="R22" s="5">
        <v>-9.6823019804374397E-2</v>
      </c>
      <c r="S22" s="5">
        <v>-4.1705098580866171E-2</v>
      </c>
      <c r="T22" s="5">
        <v>-0.14797416344542569</v>
      </c>
      <c r="U22" s="5">
        <v>1.585437465486771E-2</v>
      </c>
      <c r="V22" s="5">
        <v>0.40340575510717902</v>
      </c>
      <c r="W22" s="5">
        <v>46.220786910489238</v>
      </c>
      <c r="X22" s="5">
        <v>39.933646561242504</v>
      </c>
      <c r="Y22" s="5">
        <v>22.967704083350824</v>
      </c>
      <c r="Z22" s="5">
        <v>-17.28302997098902</v>
      </c>
      <c r="AA22" s="5">
        <v>10.876101013238829</v>
      </c>
      <c r="AB22" s="5">
        <v>5.460951270009784</v>
      </c>
      <c r="AC22" s="5">
        <v>9.8948913818209512</v>
      </c>
      <c r="AD22" s="5">
        <v>3.5143863818288774</v>
      </c>
      <c r="AE22" s="5">
        <v>1.0182031722792422</v>
      </c>
      <c r="AF22" s="5">
        <v>0.24133881419075567</v>
      </c>
      <c r="AG22" s="5">
        <v>0.1444509690776794</v>
      </c>
      <c r="AH22" s="5">
        <v>0.36993540861356733</v>
      </c>
      <c r="AI22" s="5">
        <v>0.17615971838741482</v>
      </c>
    </row>
    <row r="23" spans="1:35" x14ac:dyDescent="0.3">
      <c r="A23" s="5">
        <v>22</v>
      </c>
      <c r="B23" s="19">
        <v>1.9206666655372828</v>
      </c>
      <c r="C23" s="5">
        <v>2.8120269839352289E-2</v>
      </c>
      <c r="D23" s="5">
        <v>-5.6275740617464376E-2</v>
      </c>
      <c r="E23" s="5">
        <v>-9.6325608565014348E-2</v>
      </c>
      <c r="F23" s="5">
        <v>-0.12448107934322648</v>
      </c>
      <c r="G23" s="5">
        <v>-0.12448107934322648</v>
      </c>
      <c r="H23" s="5">
        <v>21.853832310047235</v>
      </c>
      <c r="I23" s="5">
        <v>-3.596679925796608E-2</v>
      </c>
      <c r="J23" s="5">
        <v>-5.1105834904961837E-2</v>
      </c>
      <c r="K23" s="5">
        <v>-4.7325369027894325E-3</v>
      </c>
      <c r="L23" s="5">
        <v>-3.8975782150909091E-2</v>
      </c>
      <c r="M23" s="5">
        <v>0.20768553802660195</v>
      </c>
      <c r="N23" s="5">
        <v>0.14432384845916088</v>
      </c>
      <c r="O23" s="5">
        <v>1.1141097082274678</v>
      </c>
      <c r="P23" s="5">
        <v>-3.5813640876245549E-2</v>
      </c>
      <c r="Q23" s="5">
        <v>-3.1398692474171611E-2</v>
      </c>
      <c r="R23" s="5">
        <v>-4.5275404261411752E-2</v>
      </c>
      <c r="S23" s="5">
        <v>-9.6333694505325002E-2</v>
      </c>
      <c r="T23" s="5">
        <v>7.9202111959295066E-2</v>
      </c>
      <c r="U23" s="5">
        <v>-1.7600469324285016E-2</v>
      </c>
      <c r="V23" s="5">
        <v>0.63009680180952987</v>
      </c>
      <c r="W23" s="5">
        <v>66.992666389039385</v>
      </c>
      <c r="X23" s="5">
        <v>50.59958926039706</v>
      </c>
      <c r="Y23" s="5">
        <v>26.129656758838738</v>
      </c>
      <c r="Z23" s="5">
        <v>-21.345849196497113</v>
      </c>
      <c r="AA23" s="5">
        <v>7.9219712428622575</v>
      </c>
      <c r="AB23" s="5">
        <v>2.8952772038454602</v>
      </c>
      <c r="AC23" s="5">
        <v>9.1962452219407531</v>
      </c>
      <c r="AD23" s="5">
        <v>3.7312994967491671</v>
      </c>
      <c r="AE23" s="5">
        <v>0.88882370087656837</v>
      </c>
      <c r="AF23" s="5">
        <v>0.24112642974275347</v>
      </c>
      <c r="AG23" s="5">
        <v>0.27280727452647402</v>
      </c>
      <c r="AH23" s="5">
        <v>0.24112642974274723</v>
      </c>
      <c r="AI23" s="5">
        <v>0.24112642974275347</v>
      </c>
    </row>
    <row r="24" spans="1:35" x14ac:dyDescent="0.3">
      <c r="A24" s="5">
        <v>23</v>
      </c>
      <c r="B24" s="19">
        <v>2.0151666726451367</v>
      </c>
      <c r="C24" s="5">
        <v>3.2535483403004897E-2</v>
      </c>
      <c r="D24" s="5">
        <v>-5.7747799755994096E-2</v>
      </c>
      <c r="E24" s="5">
        <v>-8.8961875552805922E-3</v>
      </c>
      <c r="F24" s="5">
        <v>-3.4108503907969739E-2</v>
      </c>
      <c r="G24" s="5">
        <v>-3.4108503907969739E-2</v>
      </c>
      <c r="H24" s="5">
        <v>53.083805497949044</v>
      </c>
      <c r="I24" s="5">
        <v>-3.7130937314711641E-2</v>
      </c>
      <c r="J24" s="5">
        <v>-5.0528326321971753E-2</v>
      </c>
      <c r="K24" s="5">
        <v>-8.311109435085462E-2</v>
      </c>
      <c r="L24" s="5">
        <v>-5.5784499584826321E-2</v>
      </c>
      <c r="M24" s="5">
        <v>0.14428152285158943</v>
      </c>
      <c r="N24" s="5">
        <v>0.11085043828841802</v>
      </c>
      <c r="O24" s="5">
        <v>1.3724339978566313</v>
      </c>
      <c r="P24" s="5">
        <v>-1.8526492359081676E-2</v>
      </c>
      <c r="Q24" s="5">
        <v>-2.8283109008624248E-2</v>
      </c>
      <c r="R24" s="5">
        <v>3.8852981643466442E-2</v>
      </c>
      <c r="S24" s="5">
        <v>1.3868419068832122E-2</v>
      </c>
      <c r="T24" s="5">
        <v>1.4076246131861316E-2</v>
      </c>
      <c r="U24" s="5">
        <v>0.11085043828842427</v>
      </c>
      <c r="V24" s="5">
        <v>0.66158356819755681</v>
      </c>
      <c r="W24" s="5">
        <v>96.957183356271415</v>
      </c>
      <c r="X24" s="5">
        <v>61.66627477292473</v>
      </c>
      <c r="Y24" s="5">
        <v>29.714955584362507</v>
      </c>
      <c r="Z24" s="5">
        <v>-18.237536394594827</v>
      </c>
      <c r="AA24" s="5">
        <v>10.891495444528895</v>
      </c>
      <c r="AB24" s="5">
        <v>5.8715541677532972</v>
      </c>
      <c r="AC24" s="5">
        <v>11.109677259572766</v>
      </c>
      <c r="AD24" s="5">
        <v>3.9519061015205033</v>
      </c>
      <c r="AE24" s="5">
        <v>0.92023459087053427</v>
      </c>
      <c r="AF24" s="5">
        <v>0.11085043828841802</v>
      </c>
      <c r="AG24" s="5">
        <v>0.36950146096139547</v>
      </c>
      <c r="AH24" s="5">
        <v>0.17595307664828833</v>
      </c>
      <c r="AI24" s="5">
        <v>0.23929618424166738</v>
      </c>
    </row>
    <row r="25" spans="1:35" x14ac:dyDescent="0.3">
      <c r="A25" s="5">
        <v>24</v>
      </c>
      <c r="B25" s="19">
        <v>2.1093333314638585</v>
      </c>
      <c r="C25" s="5">
        <v>-0.1005470545878696</v>
      </c>
      <c r="D25" s="5">
        <v>3.1087071530088405E-2</v>
      </c>
      <c r="E25" s="5">
        <v>-0.13181882268953532</v>
      </c>
      <c r="F25" s="5">
        <v>-0.20127880574731652</v>
      </c>
      <c r="G25" s="5">
        <v>-0.20127880574731652</v>
      </c>
      <c r="H25" s="5">
        <v>53.594108989695044</v>
      </c>
      <c r="I25" s="5">
        <v>-4.720222256490679E-2</v>
      </c>
      <c r="J25" s="5">
        <v>-4.6679286558245922E-2</v>
      </c>
      <c r="K25" s="5">
        <v>-3.688242041041017E-2</v>
      </c>
      <c r="L25" s="5">
        <v>-6.5710853467755284E-3</v>
      </c>
      <c r="M25" s="5">
        <v>0.30430958947007392</v>
      </c>
      <c r="N25" s="5">
        <v>0.30606860443811118</v>
      </c>
      <c r="O25" s="5">
        <v>1.7889182224917295</v>
      </c>
      <c r="P25" s="5">
        <v>-1.7039084639020319E-2</v>
      </c>
      <c r="Q25" s="5">
        <v>-5.9808610023196936E-3</v>
      </c>
      <c r="R25" s="5">
        <v>-5.7188510572743725E-2</v>
      </c>
      <c r="S25" s="5">
        <v>7.3745233060122914E-2</v>
      </c>
      <c r="T25" s="5">
        <v>4.5734389168912953E-2</v>
      </c>
      <c r="U25" s="5">
        <v>0.20932278119617972</v>
      </c>
      <c r="V25" s="5">
        <v>0.79155673561580597</v>
      </c>
      <c r="W25" s="5">
        <v>111.22779347376517</v>
      </c>
      <c r="X25" s="5">
        <v>81.637643681478295</v>
      </c>
      <c r="Y25" s="5">
        <v>32.48372941470469</v>
      </c>
      <c r="Z25" s="5">
        <v>-23.876869176108816</v>
      </c>
      <c r="AA25" s="5">
        <v>15.264731892608827</v>
      </c>
      <c r="AB25" s="5">
        <v>11.211961406255897</v>
      </c>
      <c r="AC25" s="5">
        <v>13.781882274555223</v>
      </c>
      <c r="AD25" s="5">
        <v>5.0694811378772391</v>
      </c>
      <c r="AE25" s="5">
        <v>1.2752858518254697</v>
      </c>
      <c r="AF25" s="5">
        <v>0.43447669710467618</v>
      </c>
      <c r="AG25" s="5">
        <v>0.40281442768004272</v>
      </c>
      <c r="AH25" s="5">
        <v>0.43447669710467618</v>
      </c>
      <c r="AI25" s="5">
        <v>0.3377308738627447</v>
      </c>
    </row>
    <row r="26" spans="1:35" x14ac:dyDescent="0.3">
      <c r="A26" s="5">
        <v>25</v>
      </c>
      <c r="B26" s="19">
        <v>2.2028333356138319</v>
      </c>
      <c r="C26" s="5">
        <v>2.8112023574385952E-2</v>
      </c>
      <c r="D26" s="5">
        <v>9.0329032624152233E-2</v>
      </c>
      <c r="E26" s="5">
        <v>7.4058651327608025E-3</v>
      </c>
      <c r="F26" s="5">
        <v>0.12584692133129899</v>
      </c>
      <c r="G26" s="5">
        <v>0.12584692133129899</v>
      </c>
      <c r="H26" s="5">
        <v>-64.456325588388907</v>
      </c>
      <c r="I26" s="5">
        <v>-4.5023291342273127E-2</v>
      </c>
      <c r="J26" s="5">
        <v>-3.4682695032595322E-2</v>
      </c>
      <c r="K26" s="5">
        <v>-8.4737161265673773E-3</v>
      </c>
      <c r="L26" s="5">
        <v>4.1494933420727416E-2</v>
      </c>
      <c r="M26" s="5">
        <v>0.32375366700132796</v>
      </c>
      <c r="N26" s="5">
        <v>0.38885630656138309</v>
      </c>
      <c r="O26" s="5">
        <v>1.9953079259756035</v>
      </c>
      <c r="P26" s="5">
        <v>-2.5666279609441237E-2</v>
      </c>
      <c r="Q26" s="5">
        <v>2.2187296219155711E-3</v>
      </c>
      <c r="R26" s="5">
        <v>-4.9309340695646957E-3</v>
      </c>
      <c r="S26" s="5">
        <v>1.0679712075705411E-3</v>
      </c>
      <c r="T26" s="5">
        <v>6.5102639560048831E-2</v>
      </c>
      <c r="U26" s="5">
        <v>0.16187683350067025</v>
      </c>
      <c r="V26" s="5">
        <v>0.58240469444261334</v>
      </c>
      <c r="W26" s="5">
        <v>122.6516134003363</v>
      </c>
      <c r="X26" s="5">
        <v>75.675660130762523</v>
      </c>
      <c r="Y26" s="5">
        <v>40.020528021441855</v>
      </c>
      <c r="Z26" s="5">
        <v>-24.321994233475095</v>
      </c>
      <c r="AA26" s="5">
        <v>21.302639382527879</v>
      </c>
      <c r="AB26" s="5">
        <v>15.429325575731973</v>
      </c>
      <c r="AC26" s="5">
        <v>16.259824112822351</v>
      </c>
      <c r="AD26" s="5">
        <v>6.0492668866879429</v>
      </c>
      <c r="AE26" s="5">
        <v>1.3900293311470233</v>
      </c>
      <c r="AF26" s="5">
        <v>0.35542522138190058</v>
      </c>
      <c r="AG26" s="5">
        <v>0.45219941532250946</v>
      </c>
      <c r="AH26" s="5">
        <v>0.51906158568148075</v>
      </c>
      <c r="AI26" s="5">
        <v>0.38709677576246065</v>
      </c>
    </row>
    <row r="27" spans="1:35" x14ac:dyDescent="0.3">
      <c r="A27" s="5">
        <v>26</v>
      </c>
      <c r="B27" s="19">
        <v>2.3010000062640756</v>
      </c>
      <c r="C27" s="5">
        <v>-8.4318473860679144E-2</v>
      </c>
      <c r="D27" s="5">
        <v>0.12585395713422506</v>
      </c>
      <c r="E27" s="5">
        <v>3.2582990733880046E-2</v>
      </c>
      <c r="F27" s="5">
        <v>7.411847400742598E-2</v>
      </c>
      <c r="G27" s="5">
        <v>7.411847400742598E-2</v>
      </c>
      <c r="H27" s="5">
        <v>-91.506873882831655</v>
      </c>
      <c r="I27" s="5">
        <v>-5.5059960609848232E-2</v>
      </c>
      <c r="J27" s="5">
        <v>-4.1775394632486453E-2</v>
      </c>
      <c r="K27" s="5">
        <v>-0.13494712474643003</v>
      </c>
      <c r="L27" s="5">
        <v>-0.16950143346730723</v>
      </c>
      <c r="M27" s="5">
        <v>0.25865102267297746</v>
      </c>
      <c r="N27" s="5">
        <v>0.19354838431311341</v>
      </c>
      <c r="O27" s="5">
        <v>2.3137829579249547</v>
      </c>
      <c r="P27" s="5">
        <v>-3.5387015236009338E-2</v>
      </c>
      <c r="Q27" s="5">
        <v>-1.824890964173826E-2</v>
      </c>
      <c r="R27" s="5">
        <v>-9.4776707391909201E-2</v>
      </c>
      <c r="S27" s="5">
        <v>-0.1356948948385564</v>
      </c>
      <c r="T27" s="5">
        <v>-9.6774192156556707E-2</v>
      </c>
      <c r="U27" s="5">
        <v>-3.1671553796692647E-2</v>
      </c>
      <c r="V27" s="5">
        <v>0.42228738395588949</v>
      </c>
      <c r="W27" s="5">
        <v>141.64926482493604</v>
      </c>
      <c r="X27" s="5">
        <v>76.872139656869606</v>
      </c>
      <c r="Y27" s="5">
        <v>44.357770623032856</v>
      </c>
      <c r="Z27" s="5">
        <v>-29.625219515271883</v>
      </c>
      <c r="AA27" s="5">
        <v>21.343108197437076</v>
      </c>
      <c r="AB27" s="5">
        <v>15.927272498202832</v>
      </c>
      <c r="AC27" s="5">
        <v>17.936656633526248</v>
      </c>
      <c r="AD27" s="5">
        <v>7.1049852350577822</v>
      </c>
      <c r="AE27" s="5">
        <v>1.3231671363951136</v>
      </c>
      <c r="AF27" s="5">
        <v>0.29032257646967635</v>
      </c>
      <c r="AG27" s="5">
        <v>0.25865102267298373</v>
      </c>
      <c r="AH27" s="5">
        <v>0.29208210723615513</v>
      </c>
      <c r="AI27" s="5">
        <v>0.32375366103284775</v>
      </c>
    </row>
    <row r="28" spans="1:35" x14ac:dyDescent="0.3">
      <c r="A28" s="5">
        <v>27</v>
      </c>
      <c r="B28" s="19">
        <v>2.3848333396017551</v>
      </c>
      <c r="C28" s="5">
        <v>2.5616004660542271E-2</v>
      </c>
      <c r="D28" s="5">
        <v>2.7137055713642638E-2</v>
      </c>
      <c r="E28" s="5">
        <v>6.0327858786703506E-2</v>
      </c>
      <c r="F28" s="5">
        <v>0.11308091916068473</v>
      </c>
      <c r="G28" s="5">
        <v>0.11308091916068473</v>
      </c>
      <c r="H28" s="5">
        <v>-16.334441283813334</v>
      </c>
      <c r="I28" s="5">
        <v>-6.6192340210999401E-2</v>
      </c>
      <c r="J28" s="5">
        <v>-6.4164738308548117E-2</v>
      </c>
      <c r="K28" s="5">
        <v>-0.13484821855064402</v>
      </c>
      <c r="L28" s="5">
        <v>-0.18423337843809912</v>
      </c>
      <c r="M28" s="5">
        <v>0.39414750491821332</v>
      </c>
      <c r="N28" s="5">
        <v>0.36189907269763721</v>
      </c>
      <c r="O28" s="5">
        <v>3.3986264401356996</v>
      </c>
      <c r="P28" s="5">
        <v>-3.3135538065310312E-2</v>
      </c>
      <c r="Q28" s="5">
        <v>-3.3400183018397769E-2</v>
      </c>
      <c r="R28" s="5">
        <v>3.2819061152011733E-2</v>
      </c>
      <c r="S28" s="5">
        <v>-4.5479200930008595E-2</v>
      </c>
      <c r="T28" s="5">
        <v>0.16482532023852417</v>
      </c>
      <c r="U28" s="5">
        <v>9.853687622955333E-2</v>
      </c>
      <c r="V28" s="5">
        <v>0.39593908448602561</v>
      </c>
      <c r="W28" s="5">
        <v>138.9495365406456</v>
      </c>
      <c r="X28" s="5">
        <v>76.726186571034035</v>
      </c>
      <c r="Y28" s="5">
        <v>49.116153851513062</v>
      </c>
      <c r="Z28" s="5">
        <v>-44.828903945743569</v>
      </c>
      <c r="AA28" s="5">
        <v>29.98029248773371</v>
      </c>
      <c r="AB28" s="5">
        <v>24.548223238133573</v>
      </c>
      <c r="AC28" s="5">
        <v>22.063302377581007</v>
      </c>
      <c r="AD28" s="5">
        <v>8.3093460355031006</v>
      </c>
      <c r="AE28" s="5">
        <v>1.8023290452169307</v>
      </c>
      <c r="AF28" s="5">
        <v>0.39593908448602561</v>
      </c>
      <c r="AG28" s="5">
        <v>0.52672439293616136</v>
      </c>
      <c r="AH28" s="5">
        <v>0.42818751670660804</v>
      </c>
      <c r="AI28" s="5">
        <v>0.39414750491821332</v>
      </c>
    </row>
    <row r="29" spans="1:35" x14ac:dyDescent="0.3">
      <c r="A29" s="5">
        <v>28</v>
      </c>
      <c r="B29" s="19">
        <v>2.4700000032316893</v>
      </c>
      <c r="C29" s="5">
        <v>-0.1071298535184568</v>
      </c>
      <c r="D29" s="5">
        <v>0.11335194084772063</v>
      </c>
      <c r="E29" s="5">
        <v>5.9776091758612912E-2</v>
      </c>
      <c r="F29" s="5">
        <v>6.5998179087669792E-2</v>
      </c>
      <c r="G29" s="5">
        <v>6.5998179087669792E-2</v>
      </c>
      <c r="H29" s="5">
        <v>-47.887151336373414</v>
      </c>
      <c r="I29" s="5">
        <v>-7.7898889627744661E-2</v>
      </c>
      <c r="J29" s="5">
        <v>-8.5858011882598548E-2</v>
      </c>
      <c r="K29" s="5">
        <v>-0.1308444913497816</v>
      </c>
      <c r="L29" s="5">
        <v>-0.17654998187657922</v>
      </c>
      <c r="M29" s="5">
        <v>0.36771844368267803</v>
      </c>
      <c r="N29" s="5">
        <v>0.23483009522310092</v>
      </c>
      <c r="O29" s="5">
        <v>3.7463591935591989</v>
      </c>
      <c r="P29" s="5">
        <v>-6.5987033064428659E-3</v>
      </c>
      <c r="Q29" s="5">
        <v>-1.8021139780075558E-2</v>
      </c>
      <c r="R29" s="5">
        <v>8.9433231547042941E-2</v>
      </c>
      <c r="S29" s="5">
        <v>6.8315893935584349E-2</v>
      </c>
      <c r="T29" s="5">
        <v>0.10012135842845232</v>
      </c>
      <c r="U29" s="5">
        <v>0.13288834845958358</v>
      </c>
      <c r="V29" s="5">
        <v>0.33313106531648823</v>
      </c>
      <c r="W29" s="5">
        <v>150.95570268508095</v>
      </c>
      <c r="X29" s="5">
        <v>96.666261368503669</v>
      </c>
      <c r="Y29" s="5">
        <v>49.359829705227256</v>
      </c>
      <c r="Z29" s="5">
        <v>-35.503033698729382</v>
      </c>
      <c r="AA29" s="5">
        <v>29.266383262804293</v>
      </c>
      <c r="AB29" s="5">
        <v>24.131067769592192</v>
      </c>
      <c r="AC29" s="5">
        <v>24.445994951558049</v>
      </c>
      <c r="AD29" s="5">
        <v>9.2712377904747338</v>
      </c>
      <c r="AE29" s="5">
        <v>2.1608009537195207</v>
      </c>
      <c r="AF29" s="5">
        <v>0.56796116053958268</v>
      </c>
      <c r="AG29" s="5">
        <v>0.46966019044619539</v>
      </c>
      <c r="AH29" s="5">
        <v>0.56796116053958912</v>
      </c>
      <c r="AI29" s="5">
        <v>0.43507281207999909</v>
      </c>
    </row>
    <row r="30" spans="1:35" x14ac:dyDescent="0.3">
      <c r="A30" s="5">
        <v>29</v>
      </c>
      <c r="B30" s="19">
        <v>2.5655000028200448</v>
      </c>
      <c r="C30" s="5">
        <v>-4.1235009322062165E-2</v>
      </c>
      <c r="D30" s="5">
        <v>7.6626287538182764E-3</v>
      </c>
      <c r="E30" s="5">
        <v>3.8242277627028025E-2</v>
      </c>
      <c r="F30" s="5">
        <v>4.6698970582676877E-3</v>
      </c>
      <c r="G30" s="5">
        <v>4.6698970582676877E-3</v>
      </c>
      <c r="H30" s="5">
        <v>13.917323573498541</v>
      </c>
      <c r="I30" s="5">
        <v>-0.1020826912066113</v>
      </c>
      <c r="J30" s="5">
        <v>-0.11543323729035838</v>
      </c>
      <c r="K30" s="5">
        <v>-0.17516333642915824</v>
      </c>
      <c r="L30" s="5">
        <v>-0.24835742330614854</v>
      </c>
      <c r="M30" s="5">
        <v>0.46698970589028505</v>
      </c>
      <c r="N30" s="5">
        <v>0.30163537423263448</v>
      </c>
      <c r="O30" s="5">
        <v>4.2319806420952064</v>
      </c>
      <c r="P30" s="5">
        <v>-1.9285794151768863E-2</v>
      </c>
      <c r="Q30" s="5">
        <v>-1.3550586430900527E-2</v>
      </c>
      <c r="R30" s="5">
        <v>-0.13563610401494672</v>
      </c>
      <c r="S30" s="5">
        <v>-6.839069622245332E-2</v>
      </c>
      <c r="T30" s="5">
        <v>-6.7231981003657584E-2</v>
      </c>
      <c r="U30" s="5">
        <v>0</v>
      </c>
      <c r="V30" s="5">
        <v>0.36705027466862983</v>
      </c>
      <c r="W30" s="5">
        <v>140.62568221227565</v>
      </c>
      <c r="X30" s="5">
        <v>94.675348817126036</v>
      </c>
      <c r="Y30" s="5">
        <v>53.391278319743854</v>
      </c>
      <c r="Z30" s="5">
        <v>-44.920048713282767</v>
      </c>
      <c r="AA30" s="5">
        <v>26.980012268711725</v>
      </c>
      <c r="AB30" s="5">
        <v>24.69775907572264</v>
      </c>
      <c r="AC30" s="5">
        <v>24.565112194283</v>
      </c>
      <c r="AD30" s="5">
        <v>9.9485161079739122</v>
      </c>
      <c r="AE30" s="5">
        <v>2.4530587663497352</v>
      </c>
      <c r="AF30" s="5">
        <v>0.4342822556722874</v>
      </c>
      <c r="AG30" s="5">
        <v>0.30163537423263448</v>
      </c>
      <c r="AH30" s="5">
        <v>0.36705027466862333</v>
      </c>
      <c r="AI30" s="5">
        <v>0.26892792401464322</v>
      </c>
    </row>
    <row r="31" spans="1:35" x14ac:dyDescent="0.3">
      <c r="A31" s="5">
        <v>30</v>
      </c>
      <c r="B31" s="19">
        <v>2.6515000057406723</v>
      </c>
      <c r="C31" s="5">
        <v>-0.11630002910844518</v>
      </c>
      <c r="D31" s="5">
        <v>-0.13036950324236521</v>
      </c>
      <c r="E31" s="5">
        <v>-1.2426068070358799E-2</v>
      </c>
      <c r="F31" s="5">
        <v>-0.259095600421274</v>
      </c>
      <c r="G31" s="5">
        <v>-0.259095600421274</v>
      </c>
      <c r="H31" s="5">
        <v>49.666431251949355</v>
      </c>
      <c r="I31" s="5">
        <v>-0.11301508724032294</v>
      </c>
      <c r="J31" s="5">
        <v>-0.13462939170453156</v>
      </c>
      <c r="K31" s="5">
        <v>-0.15288536904261063</v>
      </c>
      <c r="L31" s="5">
        <v>-0.18067852080801336</v>
      </c>
      <c r="M31" s="5">
        <v>0.47586842246277966</v>
      </c>
      <c r="N31" s="5">
        <v>0.30433445622619576</v>
      </c>
      <c r="O31" s="5">
        <v>4.161082019674553</v>
      </c>
      <c r="P31" s="5">
        <v>-2.7719539328689626E-2</v>
      </c>
      <c r="Q31" s="5">
        <v>-2.5355601091790504E-2</v>
      </c>
      <c r="R31" s="5">
        <v>-1.6274554379038832E-2</v>
      </c>
      <c r="S31" s="5">
        <v>-6.6668562818984214E-2</v>
      </c>
      <c r="T31" s="5">
        <v>0.1032892699919167</v>
      </c>
      <c r="U31" s="5">
        <v>3.3200122497404602E-2</v>
      </c>
      <c r="V31" s="5">
        <v>0.40762372621811904</v>
      </c>
      <c r="W31" s="5">
        <v>134.33322897824354</v>
      </c>
      <c r="X31" s="5">
        <v>89.64033074298905</v>
      </c>
      <c r="Y31" s="5">
        <v>60.003688060306978</v>
      </c>
      <c r="Z31" s="5">
        <v>-49.848139478601269</v>
      </c>
      <c r="AA31" s="5">
        <v>26.209652260450088</v>
      </c>
      <c r="AB31" s="5">
        <v>21.388256693327186</v>
      </c>
      <c r="AC31" s="5">
        <v>22.565016590735144</v>
      </c>
      <c r="AD31" s="5">
        <v>10.197970960452395</v>
      </c>
      <c r="AE31" s="5">
        <v>2.4199200398107283</v>
      </c>
      <c r="AF31" s="5">
        <v>0.54226866745758884</v>
      </c>
      <c r="AG31" s="5">
        <v>0.4408238487155236</v>
      </c>
      <c r="AH31" s="5">
        <v>0.4408238487155236</v>
      </c>
      <c r="AI31" s="5">
        <v>0.30617890747605375</v>
      </c>
    </row>
    <row r="32" spans="1:35" x14ac:dyDescent="0.3">
      <c r="A32" s="5">
        <v>31</v>
      </c>
      <c r="B32" s="19">
        <v>2.7350000012665987</v>
      </c>
      <c r="C32" s="5">
        <v>-8.8461008624543785E-2</v>
      </c>
      <c r="D32" s="5">
        <v>9.4951456492188488E-3</v>
      </c>
      <c r="E32" s="5">
        <v>-0.11391168202092089</v>
      </c>
      <c r="F32" s="5">
        <v>-0.19287754499624582</v>
      </c>
      <c r="G32" s="5">
        <v>-0.19287754499624582</v>
      </c>
      <c r="H32" s="5">
        <v>25.915546404170602</v>
      </c>
      <c r="I32" s="5">
        <v>-0.13462866429463638</v>
      </c>
      <c r="J32" s="5">
        <v>-0.16293397586285902</v>
      </c>
      <c r="K32" s="5">
        <v>-0.17582982090838853</v>
      </c>
      <c r="L32" s="5">
        <v>-0.18744294991748084</v>
      </c>
      <c r="M32" s="5">
        <v>0.51863451398529892</v>
      </c>
      <c r="N32" s="5">
        <v>0.3457563426568615</v>
      </c>
      <c r="O32" s="5">
        <v>4.2392734186624468</v>
      </c>
      <c r="P32" s="5">
        <v>-1.647966513854154E-2</v>
      </c>
      <c r="Q32" s="5">
        <v>-3.3592616713870718E-2</v>
      </c>
      <c r="R32" s="5">
        <v>2.1232269492280093E-2</v>
      </c>
      <c r="S32" s="5">
        <v>2.4456252300252678E-2</v>
      </c>
      <c r="T32" s="5">
        <v>3.5703100600434176E-2</v>
      </c>
      <c r="U32" s="5">
        <v>0.10335108068547579</v>
      </c>
      <c r="V32" s="5">
        <v>0.65768869527121554</v>
      </c>
      <c r="W32" s="5">
        <v>103.05230210676736</v>
      </c>
      <c r="X32" s="5">
        <v>99.224553900288939</v>
      </c>
      <c r="Y32" s="5">
        <v>54.404008872834751</v>
      </c>
      <c r="Z32" s="5">
        <v>-47.590353989824962</v>
      </c>
      <c r="AA32" s="5">
        <v>26.824303214275908</v>
      </c>
      <c r="AB32" s="5">
        <v>20.788600102244086</v>
      </c>
      <c r="AC32" s="5">
        <v>17.079235860914451</v>
      </c>
      <c r="AD32" s="5">
        <v>9.808957112330658</v>
      </c>
      <c r="AE32" s="5">
        <v>2.4954588209147723</v>
      </c>
      <c r="AF32" s="5">
        <v>0.65580958471329553</v>
      </c>
      <c r="AG32" s="5">
        <v>0.48481052394278479</v>
      </c>
      <c r="AH32" s="5">
        <v>0.37958033269938901</v>
      </c>
      <c r="AI32" s="5">
        <v>0.24240526197138573</v>
      </c>
    </row>
    <row r="33" spans="1:35" x14ac:dyDescent="0.3">
      <c r="A33" s="5">
        <v>32</v>
      </c>
      <c r="B33" s="19">
        <v>2.820333339041099</v>
      </c>
      <c r="C33" s="5">
        <v>-8.4182926919354972E-2</v>
      </c>
      <c r="D33" s="5">
        <v>-0.13123555854877636</v>
      </c>
      <c r="E33" s="5">
        <v>7.1335686854173269E-2</v>
      </c>
      <c r="F33" s="5">
        <v>-0.14408279861417697</v>
      </c>
      <c r="G33" s="5">
        <v>-0.14408279861417697</v>
      </c>
      <c r="H33" s="5">
        <v>41.107782729053262</v>
      </c>
      <c r="I33" s="5">
        <v>-0.15372399439521553</v>
      </c>
      <c r="J33" s="5">
        <v>-0.19516618016308296</v>
      </c>
      <c r="K33" s="5">
        <v>-0.11965271646794765</v>
      </c>
      <c r="L33" s="5">
        <v>-0.15203135677181034</v>
      </c>
      <c r="M33" s="5">
        <v>0.63735558476489118</v>
      </c>
      <c r="N33" s="5">
        <v>0.42554557170103086</v>
      </c>
      <c r="O33" s="5">
        <v>4.2034659865309951</v>
      </c>
      <c r="P33" s="5">
        <v>-2.1877001837037818E-2</v>
      </c>
      <c r="Q33" s="5">
        <v>-3.8129439069955466E-2</v>
      </c>
      <c r="R33" s="5">
        <v>-4.0326910780556988E-2</v>
      </c>
      <c r="S33" s="5">
        <v>-2.4778230950386299E-2</v>
      </c>
      <c r="T33" s="5">
        <v>0.10590500653193016</v>
      </c>
      <c r="U33" s="5">
        <v>7.1245186212387887E-2</v>
      </c>
      <c r="V33" s="5">
        <v>0.77792041161636361</v>
      </c>
      <c r="W33" s="5">
        <v>108.22528894776667</v>
      </c>
      <c r="X33" s="5">
        <v>104.83632873874488</v>
      </c>
      <c r="Y33" s="5">
        <v>61.704107896649454</v>
      </c>
      <c r="Z33" s="5">
        <v>-50.849807499913204</v>
      </c>
      <c r="AA33" s="5">
        <v>25.721437768246002</v>
      </c>
      <c r="AB33" s="5">
        <v>15.227214393718331</v>
      </c>
      <c r="AC33" s="5">
        <v>15.583440324780284</v>
      </c>
      <c r="AD33" s="5">
        <v>9.4929396764075999</v>
      </c>
      <c r="AE33" s="5">
        <v>2.5917843416723407</v>
      </c>
      <c r="AF33" s="5">
        <v>0.70860077097727903</v>
      </c>
      <c r="AG33" s="5">
        <v>0.60077021887204551</v>
      </c>
      <c r="AH33" s="5">
        <v>0.56611039855250322</v>
      </c>
      <c r="AI33" s="5">
        <v>0.46020539202057309</v>
      </c>
    </row>
    <row r="34" spans="1:35" x14ac:dyDescent="0.3">
      <c r="A34" s="5">
        <v>33</v>
      </c>
      <c r="B34" s="19">
        <v>2.9176666704006493</v>
      </c>
      <c r="C34" s="5">
        <v>-0.10729621571207683</v>
      </c>
      <c r="D34" s="5">
        <v>-2.2119487124347182E-2</v>
      </c>
      <c r="E34" s="5">
        <v>-0.15326743895221973</v>
      </c>
      <c r="F34" s="5">
        <v>-0.28268314178832371</v>
      </c>
      <c r="G34" s="5">
        <v>-0.28268314178832371</v>
      </c>
      <c r="H34" s="5">
        <v>48.688059637427514</v>
      </c>
      <c r="I34" s="5">
        <v>-0.13892533861596601</v>
      </c>
      <c r="J34" s="5">
        <v>-0.17294832558779991</v>
      </c>
      <c r="K34" s="5">
        <v>-6.7610909907303909E-2</v>
      </c>
      <c r="L34" s="5">
        <v>-5.9882934034909387E-2</v>
      </c>
      <c r="M34" s="5">
        <v>0.65686581482287365</v>
      </c>
      <c r="N34" s="5">
        <v>0.51798561397460652</v>
      </c>
      <c r="O34" s="5">
        <v>3.106036924376721</v>
      </c>
      <c r="P34" s="5">
        <v>-7.7223258881072504E-3</v>
      </c>
      <c r="Q34" s="5">
        <v>-2.7327698184413558E-2</v>
      </c>
      <c r="R34" s="5">
        <v>-5.8884402920698162E-3</v>
      </c>
      <c r="S34" s="5">
        <v>-7.5885777249131536E-2</v>
      </c>
      <c r="T34" s="5">
        <v>0.10322177090073634</v>
      </c>
      <c r="U34" s="5">
        <v>3.3781670476606074E-2</v>
      </c>
      <c r="V34" s="5">
        <v>0.79386925620020943</v>
      </c>
      <c r="W34" s="5">
        <v>150.57428911158217</v>
      </c>
      <c r="X34" s="5">
        <v>107.22114533327273</v>
      </c>
      <c r="Y34" s="5">
        <v>50.390991794268807</v>
      </c>
      <c r="Z34" s="5">
        <v>-24.322802743155453</v>
      </c>
      <c r="AA34" s="5">
        <v>15.6803253795574</v>
      </c>
      <c r="AB34" s="5">
        <v>7.1861120141622106</v>
      </c>
      <c r="AC34" s="5">
        <v>8.3572099240178481</v>
      </c>
      <c r="AD34" s="5">
        <v>9.4569909739784173</v>
      </c>
      <c r="AE34" s="5">
        <v>2.4585549069084576</v>
      </c>
      <c r="AF34" s="5">
        <v>0.65498905535194896</v>
      </c>
      <c r="AG34" s="5">
        <v>0.4823271840270823</v>
      </c>
      <c r="AH34" s="5">
        <v>0.41476384307387015</v>
      </c>
      <c r="AI34" s="5">
        <v>0.31154207217313379</v>
      </c>
    </row>
    <row r="35" spans="1:35" x14ac:dyDescent="0.3">
      <c r="A35" s="5">
        <v>34</v>
      </c>
      <c r="B35" s="19">
        <v>3.0148333380930126</v>
      </c>
      <c r="C35" s="5">
        <v>9.8751299814852117E-2</v>
      </c>
      <c r="D35" s="5">
        <v>-0.17607769910851756</v>
      </c>
      <c r="E35" s="5">
        <v>-2.7815845746492693E-2</v>
      </c>
      <c r="F35" s="5">
        <v>-0.10514224503984514</v>
      </c>
      <c r="G35" s="5">
        <v>-0.10514224503984514</v>
      </c>
      <c r="H35" s="5">
        <v>18.823189429107593</v>
      </c>
      <c r="I35" s="5">
        <v>-0.12074129447573441</v>
      </c>
      <c r="J35" s="5">
        <v>-0.14499944863304351</v>
      </c>
      <c r="K35" s="5">
        <v>-3.2278861067939799E-2</v>
      </c>
      <c r="L35" s="5">
        <v>-1.976427637863409E-2</v>
      </c>
      <c r="M35" s="5">
        <v>0.87916793880081312</v>
      </c>
      <c r="N35" s="5">
        <v>0.70847353732173535</v>
      </c>
      <c r="O35" s="5">
        <v>3.4726215870795998</v>
      </c>
      <c r="P35" s="5">
        <v>-2.097421722016489E-2</v>
      </c>
      <c r="Q35" s="5">
        <v>-1.0350406911274933E-2</v>
      </c>
      <c r="R35" s="5">
        <v>-6.0331614228792699E-2</v>
      </c>
      <c r="S35" s="5">
        <v>6.8035591162774869E-2</v>
      </c>
      <c r="T35" s="5">
        <v>0.10094830194998788</v>
      </c>
      <c r="U35" s="5">
        <v>0.30468032952177732</v>
      </c>
      <c r="V35" s="5">
        <v>0.98011624075080106</v>
      </c>
      <c r="W35" s="5">
        <v>136.84184727606066</v>
      </c>
      <c r="X35" s="5">
        <v>104.07769931043806</v>
      </c>
      <c r="Y35" s="5">
        <v>50.565922158585096</v>
      </c>
      <c r="Z35" s="5">
        <v>-29.897216190242926</v>
      </c>
      <c r="AA35" s="5">
        <v>18.440501630755161</v>
      </c>
      <c r="AB35" s="5">
        <v>11.029060843954188</v>
      </c>
      <c r="AC35" s="5">
        <v>6.3762618358956376</v>
      </c>
      <c r="AD35" s="5">
        <v>10.181095107574286</v>
      </c>
      <c r="AE35" s="5">
        <v>2.6044661903097017</v>
      </c>
      <c r="AF35" s="5">
        <v>0.67543591122901714</v>
      </c>
      <c r="AG35" s="5">
        <v>0.64056286146447217</v>
      </c>
      <c r="AH35" s="5">
        <v>0.57448760927902276</v>
      </c>
      <c r="AI35" s="5">
        <v>0.40562863147177175</v>
      </c>
    </row>
    <row r="36" spans="1:35" x14ac:dyDescent="0.3">
      <c r="A36" s="5">
        <v>35</v>
      </c>
      <c r="B36" s="19">
        <v>3.1125000072643161</v>
      </c>
      <c r="C36" s="5">
        <v>3.8416818700734441E-2</v>
      </c>
      <c r="D36" s="5">
        <v>5.2290675992026324E-2</v>
      </c>
      <c r="E36" s="5">
        <v>7.6968920764038565E-2</v>
      </c>
      <c r="F36" s="5">
        <v>0.1676764154566954</v>
      </c>
      <c r="G36" s="5">
        <v>0.1676764154566954</v>
      </c>
      <c r="H36" s="5">
        <v>-86.036439114415046</v>
      </c>
      <c r="I36" s="5">
        <v>-0.10493243433914991</v>
      </c>
      <c r="J36" s="5">
        <v>-0.1282054245016038</v>
      </c>
      <c r="K36" s="5">
        <v>-2.4088410459374581E-2</v>
      </c>
      <c r="L36" s="5">
        <v>-6.3765325179701654E-2</v>
      </c>
      <c r="M36" s="5">
        <v>0.80621571557030636</v>
      </c>
      <c r="N36" s="5">
        <v>0.60511882506524184</v>
      </c>
      <c r="O36" s="5">
        <v>2.5612431236145161</v>
      </c>
      <c r="P36" s="5">
        <v>-3.2548697452997336E-2</v>
      </c>
      <c r="Q36" s="5">
        <v>-1.4763729498928456E-2</v>
      </c>
      <c r="R36" s="5">
        <v>8.2118116802599866E-3</v>
      </c>
      <c r="S36" s="5">
        <v>3.7427064275452865E-2</v>
      </c>
      <c r="T36" s="5">
        <v>0.20109689050506452</v>
      </c>
      <c r="U36" s="5">
        <v>0.20109689050506452</v>
      </c>
      <c r="V36" s="5">
        <v>0.94149907827371049</v>
      </c>
      <c r="W36" s="5">
        <v>183.24131478176582</v>
      </c>
      <c r="X36" s="5">
        <v>104.20475235262488</v>
      </c>
      <c r="Y36" s="5">
        <v>51.521023347397801</v>
      </c>
      <c r="Z36" s="5">
        <v>-31.906763908953724</v>
      </c>
      <c r="AA36" s="5">
        <v>21.999999821254168</v>
      </c>
      <c r="AB36" s="5">
        <v>11.144424041080731</v>
      </c>
      <c r="AC36" s="5">
        <v>6.5137110988140687</v>
      </c>
      <c r="AD36" s="5">
        <v>10.985374682226725</v>
      </c>
      <c r="AE36" s="5">
        <v>2.5265082061636446</v>
      </c>
      <c r="AF36" s="5">
        <v>0.77330895166947622</v>
      </c>
      <c r="AG36" s="5">
        <v>0.67093235286690212</v>
      </c>
      <c r="AH36" s="5">
        <v>0.7056672703177741</v>
      </c>
      <c r="AI36" s="5">
        <v>0.36928701710929884</v>
      </c>
    </row>
    <row r="37" spans="1:35" x14ac:dyDescent="0.3">
      <c r="A37" s="5">
        <v>36</v>
      </c>
      <c r="B37" s="19">
        <v>3.2033333403524011</v>
      </c>
      <c r="C37" s="5">
        <v>3.0465720255636198E-2</v>
      </c>
      <c r="D37" s="5">
        <v>-3.06433101070939E-3</v>
      </c>
      <c r="E37" s="5">
        <v>-0.14799033490317831</v>
      </c>
      <c r="F37" s="5">
        <v>-0.12058894565825151</v>
      </c>
      <c r="G37" s="5">
        <v>-0.12058894565825151</v>
      </c>
      <c r="H37" s="5">
        <v>59.042615426773523</v>
      </c>
      <c r="I37" s="5">
        <v>-8.8945985926474708E-2</v>
      </c>
      <c r="J37" s="5">
        <v>-0.11547746161277565</v>
      </c>
      <c r="K37" s="5">
        <v>-6.9215550449447452E-2</v>
      </c>
      <c r="L37" s="5">
        <v>-0.166446962652576</v>
      </c>
      <c r="M37" s="5">
        <v>0.93325279155590657</v>
      </c>
      <c r="N37" s="5">
        <v>0.59981878447573644</v>
      </c>
      <c r="O37" s="5">
        <v>2.7345212863259389</v>
      </c>
      <c r="P37" s="5">
        <v>-2.3094618782423127E-2</v>
      </c>
      <c r="Q37" s="5">
        <v>-3.1091589687538487E-2</v>
      </c>
      <c r="R37" s="5">
        <v>-7.1084449332914537E-2</v>
      </c>
      <c r="S37" s="5">
        <v>-0.18340499179009959</v>
      </c>
      <c r="T37" s="5">
        <v>6.523708834177451E-2</v>
      </c>
      <c r="U37" s="5">
        <v>3.2618544170887255E-2</v>
      </c>
      <c r="V37" s="5">
        <v>1.0619148268966263</v>
      </c>
      <c r="W37" s="5">
        <v>158.57505248676239</v>
      </c>
      <c r="X37" s="5">
        <v>102.02536974250296</v>
      </c>
      <c r="Y37" s="5">
        <v>39.180307973262607</v>
      </c>
      <c r="Z37" s="5">
        <v>-27.02808812826472</v>
      </c>
      <c r="AA37" s="5">
        <v>20.047719675695117</v>
      </c>
      <c r="AB37" s="5">
        <v>12.64331014890398</v>
      </c>
      <c r="AC37" s="5">
        <v>7.9734219084388016</v>
      </c>
      <c r="AD37" s="5">
        <v>12.1413469969409</v>
      </c>
      <c r="AE37" s="5">
        <v>2.7345212863259452</v>
      </c>
      <c r="AF37" s="5">
        <v>0.73391724384493751</v>
      </c>
      <c r="AG37" s="5">
        <v>0.56720024030484917</v>
      </c>
      <c r="AH37" s="5">
        <v>0.59981878447573644</v>
      </c>
      <c r="AI37" s="5">
        <v>0.39867109542193818</v>
      </c>
    </row>
    <row r="38" spans="1:35" x14ac:dyDescent="0.3">
      <c r="A38" s="5">
        <v>37</v>
      </c>
      <c r="B38" s="19">
        <v>3.3015000005252659</v>
      </c>
      <c r="C38" s="5">
        <v>-2.5239188029492019E-2</v>
      </c>
      <c r="D38" s="5">
        <v>2.5244483704684167E-2</v>
      </c>
      <c r="E38" s="5">
        <v>-0.12633186247789358</v>
      </c>
      <c r="F38" s="5">
        <v>-0.12632656680270143</v>
      </c>
      <c r="G38" s="5">
        <v>-0.12632656680270143</v>
      </c>
      <c r="H38" s="5">
        <v>46.820130961212975</v>
      </c>
      <c r="I38" s="5">
        <v>-7.0826125037427079E-2</v>
      </c>
      <c r="J38" s="5">
        <v>-0.10929199457624333</v>
      </c>
      <c r="K38" s="5">
        <v>-3.5598994660621386E-2</v>
      </c>
      <c r="L38" s="5">
        <v>-0.15054737471553276</v>
      </c>
      <c r="M38" s="5">
        <v>0.92144748576010804</v>
      </c>
      <c r="N38" s="5">
        <v>0.53133274562029353</v>
      </c>
      <c r="O38" s="5">
        <v>2.5807590501556947</v>
      </c>
      <c r="P38" s="5">
        <v>-3.2750846955318963E-2</v>
      </c>
      <c r="Q38" s="5">
        <v>-4.0786562850870602E-2</v>
      </c>
      <c r="R38" s="5">
        <v>-8.7354529671850659E-2</v>
      </c>
      <c r="S38" s="5">
        <v>-0.13730442815192648</v>
      </c>
      <c r="T38" s="5">
        <v>0.1094439542473708</v>
      </c>
      <c r="U38" s="5">
        <v>1.4121800548046024E-2</v>
      </c>
      <c r="V38" s="5">
        <v>0.85260370808837349</v>
      </c>
      <c r="W38" s="5">
        <v>177.79876457512455</v>
      </c>
      <c r="X38" s="5">
        <v>92.462489088341513</v>
      </c>
      <c r="Y38" s="5">
        <v>48.651368113092403</v>
      </c>
      <c r="Z38" s="5">
        <v>-32.361871180919529</v>
      </c>
      <c r="AA38" s="5">
        <v>15.304501343946555</v>
      </c>
      <c r="AB38" s="5">
        <v>9.3839364641776211</v>
      </c>
      <c r="AC38" s="5">
        <v>9.539276270206134</v>
      </c>
      <c r="AD38" s="5">
        <v>14.301853505035186</v>
      </c>
      <c r="AE38" s="5">
        <v>2.9673433401584992</v>
      </c>
      <c r="AF38" s="5">
        <v>0.72727272822444866</v>
      </c>
      <c r="AG38" s="5">
        <v>0.6284201243881139</v>
      </c>
      <c r="AH38" s="5">
        <v>0.46778464315407708</v>
      </c>
      <c r="AI38" s="5">
        <v>0.40247131561935873</v>
      </c>
    </row>
    <row r="39" spans="1:35" x14ac:dyDescent="0.3">
      <c r="A39" s="5">
        <v>38</v>
      </c>
      <c r="B39" s="19">
        <v>3.3855000080075115</v>
      </c>
      <c r="C39" s="5">
        <v>-1.0407549353183665E-2</v>
      </c>
      <c r="D39" s="5">
        <v>6.2540843154543294E-2</v>
      </c>
      <c r="E39" s="5">
        <v>-0.15194809728789632</v>
      </c>
      <c r="F39" s="5">
        <v>-9.9814803486737838E-2</v>
      </c>
      <c r="G39" s="5">
        <v>-9.9814803486737838E-2</v>
      </c>
      <c r="H39" s="5">
        <v>61.183856519711597</v>
      </c>
      <c r="I39" s="5">
        <v>-4.0675299737947299E-2</v>
      </c>
      <c r="J39" s="5">
        <v>-8.2684571767365447E-2</v>
      </c>
      <c r="K39" s="5">
        <v>4.6662276398436085E-2</v>
      </c>
      <c r="L39" s="5">
        <v>1.1558654501776492E-2</v>
      </c>
      <c r="M39" s="5">
        <v>1.2297257396141732</v>
      </c>
      <c r="N39" s="5">
        <v>0.87230904982702928</v>
      </c>
      <c r="O39" s="5">
        <v>3.1158950035403765</v>
      </c>
      <c r="P39" s="5">
        <v>-2.0866358914408949E-2</v>
      </c>
      <c r="Q39" s="5">
        <v>-3.4719804649723414E-2</v>
      </c>
      <c r="R39" s="5">
        <v>0.10372479267172711</v>
      </c>
      <c r="S39" s="5">
        <v>6.616912263334912E-2</v>
      </c>
      <c r="T39" s="5">
        <v>0.35210852112693236</v>
      </c>
      <c r="U39" s="5">
        <v>0.25479209568984007</v>
      </c>
      <c r="V39" s="5">
        <v>1.0297847200797772</v>
      </c>
      <c r="W39" s="5">
        <v>129.98289537199469</v>
      </c>
      <c r="X39" s="5">
        <v>95.3240927999625</v>
      </c>
      <c r="Y39" s="5">
        <v>37.810085366640656</v>
      </c>
      <c r="Z39" s="5">
        <v>-17.518725968230115</v>
      </c>
      <c r="AA39" s="5">
        <v>13.677381247795051</v>
      </c>
      <c r="AB39" s="5">
        <v>11.435564683635107</v>
      </c>
      <c r="AC39" s="5">
        <v>12.490120857462507</v>
      </c>
      <c r="AD39" s="5">
        <v>16.878206949898697</v>
      </c>
      <c r="AE39" s="5">
        <v>3.5334709381431697</v>
      </c>
      <c r="AF39" s="5">
        <v>0.87230904982702928</v>
      </c>
      <c r="AG39" s="5">
        <v>0.77499262438993699</v>
      </c>
      <c r="AH39" s="5">
        <v>0.70952521091407628</v>
      </c>
      <c r="AI39" s="5">
        <v>0.58035977351575241</v>
      </c>
    </row>
    <row r="40" spans="1:35" x14ac:dyDescent="0.3">
      <c r="A40" s="5">
        <v>39</v>
      </c>
      <c r="B40" s="19">
        <v>3.483166666701436</v>
      </c>
      <c r="C40" s="5">
        <v>2.9690539540359905E-3</v>
      </c>
      <c r="D40" s="5">
        <v>-6.6951370906509905E-2</v>
      </c>
      <c r="E40" s="5">
        <v>-6.8484527415262161E-2</v>
      </c>
      <c r="F40" s="5">
        <v>-0.13246684436793713</v>
      </c>
      <c r="G40" s="5">
        <v>-0.13246684436793713</v>
      </c>
      <c r="H40" s="5">
        <v>31.693055073286011</v>
      </c>
      <c r="I40" s="5">
        <v>-2.9394914270884833E-2</v>
      </c>
      <c r="J40" s="5">
        <v>-7.2824132658346585E-2</v>
      </c>
      <c r="K40" s="5">
        <v>-3.1089559468645438E-2</v>
      </c>
      <c r="L40" s="5">
        <v>-7.0937808486150861E-2</v>
      </c>
      <c r="M40" s="5">
        <v>1.1282051355852751</v>
      </c>
      <c r="N40" s="5">
        <v>0.70910698960767071</v>
      </c>
      <c r="O40" s="5">
        <v>3.5649867607208567</v>
      </c>
      <c r="P40" s="5">
        <v>-2.3415696504789696E-2</v>
      </c>
      <c r="Q40" s="5">
        <v>-2.5212915676813059E-2</v>
      </c>
      <c r="R40" s="5">
        <v>-5.4966134853535284E-2</v>
      </c>
      <c r="S40" s="5">
        <v>4.3649597232959872E-2</v>
      </c>
      <c r="T40" s="5">
        <v>9.1954023590021472E-2</v>
      </c>
      <c r="U40" s="5">
        <v>0.18921308700254444</v>
      </c>
      <c r="V40" s="5">
        <v>0.93015031554522398</v>
      </c>
      <c r="W40" s="5">
        <v>111.37400603359187</v>
      </c>
      <c r="X40" s="5">
        <v>120.39787877166651</v>
      </c>
      <c r="Y40" s="5">
        <v>64.024757271160482</v>
      </c>
      <c r="Z40" s="5">
        <v>-55.771883653955946</v>
      </c>
      <c r="AA40" s="5">
        <v>24.576481151040923</v>
      </c>
      <c r="AB40" s="5">
        <v>17.069849802201617</v>
      </c>
      <c r="AC40" s="5">
        <v>15.752431579613789</v>
      </c>
      <c r="AD40" s="5">
        <v>19.358090312307173</v>
      </c>
      <c r="AE40" s="5">
        <v>3.853227257743427</v>
      </c>
      <c r="AF40" s="5">
        <v>1.0026525264527422</v>
      </c>
      <c r="AG40" s="5">
        <v>0.80813439962768996</v>
      </c>
      <c r="AH40" s="5">
        <v>0.74270557515017588</v>
      </c>
      <c r="AI40" s="5">
        <v>0.51458886278262483</v>
      </c>
    </row>
    <row r="41" spans="1:35" x14ac:dyDescent="0.3">
      <c r="A41" s="5">
        <v>40</v>
      </c>
      <c r="B41" s="19">
        <v>3.5804999980609864</v>
      </c>
      <c r="C41" s="5">
        <v>-0.13228285365838011</v>
      </c>
      <c r="D41" s="5">
        <v>0.1041355345271968</v>
      </c>
      <c r="E41" s="5">
        <v>-0.15627931829140981</v>
      </c>
      <c r="F41" s="5">
        <v>-0.18442663742249263</v>
      </c>
      <c r="G41" s="5">
        <v>-0.18442663742249263</v>
      </c>
      <c r="H41" s="5">
        <v>40.631781693295132</v>
      </c>
      <c r="I41" s="5">
        <v>-4.1971750522835381E-2</v>
      </c>
      <c r="J41" s="5">
        <v>-9.151913559804388E-2</v>
      </c>
      <c r="K41" s="5">
        <v>-0.15178500791934962</v>
      </c>
      <c r="L41" s="5">
        <v>-0.18742232795163127</v>
      </c>
      <c r="M41" s="5">
        <v>1.1579257650381614</v>
      </c>
      <c r="N41" s="5">
        <v>0.77430761081941879</v>
      </c>
      <c r="O41" s="5">
        <v>3.4030642712953734</v>
      </c>
      <c r="P41" s="5">
        <v>-3.5362634463392877E-2</v>
      </c>
      <c r="Q41" s="5">
        <v>-3.1068908155527531E-2</v>
      </c>
      <c r="R41" s="5">
        <v>-8.9223512874259878E-2</v>
      </c>
      <c r="S41" s="5">
        <v>-0.11252504069809566</v>
      </c>
      <c r="T41" s="5">
        <v>0.22274602503024471</v>
      </c>
      <c r="U41" s="5">
        <v>9.1926930964867579E-2</v>
      </c>
      <c r="V41" s="5">
        <v>0.79905716915610503</v>
      </c>
      <c r="W41" s="5">
        <v>169.62993718850706</v>
      </c>
      <c r="X41" s="5">
        <v>131.29640697615966</v>
      </c>
      <c r="Y41" s="5">
        <v>78.019447005235691</v>
      </c>
      <c r="Z41" s="5">
        <v>-60.52150926119328</v>
      </c>
      <c r="AA41" s="5">
        <v>32.301709280576134</v>
      </c>
      <c r="AB41" s="5">
        <v>31.11549830601032</v>
      </c>
      <c r="AC41" s="5">
        <v>22.661756308433954</v>
      </c>
      <c r="AD41" s="5">
        <v>21.360636670162066</v>
      </c>
      <c r="AE41" s="5">
        <v>4.4001179071450247</v>
      </c>
      <c r="AF41" s="5">
        <v>1.0341779733546927</v>
      </c>
      <c r="AG41" s="5">
        <v>0.77430761081941257</v>
      </c>
      <c r="AH41" s="5">
        <v>0.77430761081941879</v>
      </c>
      <c r="AI41" s="5">
        <v>0.51443724828413229</v>
      </c>
    </row>
    <row r="42" spans="1:35" x14ac:dyDescent="0.3">
      <c r="A42" s="5">
        <v>41</v>
      </c>
      <c r="B42" s="19">
        <v>3.6701666645240039</v>
      </c>
      <c r="C42" s="5">
        <v>-3.467124983771195E-2</v>
      </c>
      <c r="D42" s="5">
        <v>-0.14787866358236657</v>
      </c>
      <c r="E42" s="5">
        <v>-0.16155529262361465</v>
      </c>
      <c r="F42" s="5">
        <v>-0.34410520604328543</v>
      </c>
      <c r="G42" s="5">
        <v>-0.34410520604328543</v>
      </c>
      <c r="H42" s="5">
        <v>21.276532870085536</v>
      </c>
      <c r="I42" s="5">
        <v>-3.5697653554892392E-2</v>
      </c>
      <c r="J42" s="5">
        <v>-9.1288461854471994E-2</v>
      </c>
      <c r="K42" s="5">
        <v>1.6597374017915844E-2</v>
      </c>
      <c r="L42" s="5">
        <v>-8.5045247582486092E-3</v>
      </c>
      <c r="M42" s="5">
        <v>1.5008966182646191</v>
      </c>
      <c r="N42" s="5">
        <v>1.0830842980069642</v>
      </c>
      <c r="O42" s="5">
        <v>4.4291692319158997</v>
      </c>
      <c r="P42" s="5">
        <v>-1.8231605355589441E-2</v>
      </c>
      <c r="Q42" s="5">
        <v>-4.056445563117058E-2</v>
      </c>
      <c r="R42" s="5">
        <v>6.4525033583868505E-2</v>
      </c>
      <c r="S42" s="5">
        <v>3.1209790084902891E-3</v>
      </c>
      <c r="T42" s="5">
        <v>0.32456665221732084</v>
      </c>
      <c r="U42" s="5">
        <v>0.29228930558797295</v>
      </c>
      <c r="V42" s="5">
        <v>1.1350866897986955</v>
      </c>
      <c r="W42" s="5">
        <v>171.52002680242418</v>
      </c>
      <c r="X42" s="5">
        <v>175.72325460793476</v>
      </c>
      <c r="Y42" s="5">
        <v>74.053199097340482</v>
      </c>
      <c r="Z42" s="5">
        <v>-32.137478127286151</v>
      </c>
      <c r="AA42" s="5">
        <v>31.958159534900886</v>
      </c>
      <c r="AB42" s="5">
        <v>29.090855242660584</v>
      </c>
      <c r="AC42" s="5">
        <v>19.823670388190415</v>
      </c>
      <c r="AD42" s="5">
        <v>23.827854556153238</v>
      </c>
      <c r="AE42" s="5">
        <v>5.1482367873807888</v>
      </c>
      <c r="AF42" s="5">
        <v>1.3144052821839509</v>
      </c>
      <c r="AG42" s="5">
        <v>1.0830842980069642</v>
      </c>
      <c r="AH42" s="5">
        <v>1.0167364188244199</v>
      </c>
      <c r="AI42" s="5">
        <v>0.71906755546488899</v>
      </c>
    </row>
    <row r="43" spans="1:35" x14ac:dyDescent="0.3">
      <c r="A43" s="5">
        <v>42</v>
      </c>
      <c r="B43" s="19">
        <v>3.7678333336953074</v>
      </c>
      <c r="C43" s="5">
        <v>-1.4891054205687563E-2</v>
      </c>
      <c r="D43" s="5">
        <v>-8.9317981567102172E-3</v>
      </c>
      <c r="E43" s="5">
        <v>6.7107175282031056E-2</v>
      </c>
      <c r="F43" s="5">
        <v>4.3284322919532582E-2</v>
      </c>
      <c r="G43" s="5">
        <v>4.3284322919532582E-2</v>
      </c>
      <c r="H43" s="5">
        <v>-53.948018248308102</v>
      </c>
      <c r="I43" s="5">
        <v>-2.2300884515725251E-2</v>
      </c>
      <c r="J43" s="5">
        <v>-8.6863701878701224E-2</v>
      </c>
      <c r="K43" s="5">
        <v>6.7410865554563923E-2</v>
      </c>
      <c r="L43" s="5">
        <v>-3.8550624903203184E-2</v>
      </c>
      <c r="M43" s="5">
        <v>1.6545615784137691</v>
      </c>
      <c r="N43" s="5">
        <v>1.1160318997865926</v>
      </c>
      <c r="O43" s="5">
        <v>4.7457927929020185</v>
      </c>
      <c r="P43" s="5">
        <v>-1.3201322133954845E-2</v>
      </c>
      <c r="Q43" s="5">
        <v>-2.3251841085772579E-2</v>
      </c>
      <c r="R43" s="5">
        <v>4.162435148176219E-2</v>
      </c>
      <c r="S43" s="5">
        <v>0.15401783350075196</v>
      </c>
      <c r="T43" s="5">
        <v>0.40035430055836174</v>
      </c>
      <c r="U43" s="5">
        <v>0.49778565688893639</v>
      </c>
      <c r="V43" s="5">
        <v>1.1691762759669022</v>
      </c>
      <c r="W43" s="5">
        <v>180.94597201873216</v>
      </c>
      <c r="X43" s="5">
        <v>163.71302230266247</v>
      </c>
      <c r="Y43" s="5">
        <v>70.630647422842955</v>
      </c>
      <c r="Z43" s="5">
        <v>-61.287866090343783</v>
      </c>
      <c r="AA43" s="5">
        <v>38.077945533194779</v>
      </c>
      <c r="AB43" s="5">
        <v>27.041630079749634</v>
      </c>
      <c r="AC43" s="5">
        <v>21.247121596889439</v>
      </c>
      <c r="AD43" s="5">
        <v>26.08325982929798</v>
      </c>
      <c r="AE43" s="5">
        <v>5.840566942216479</v>
      </c>
      <c r="AF43" s="5">
        <v>1.5075288043148976</v>
      </c>
      <c r="AG43" s="5">
        <v>1.2790079867395525</v>
      </c>
      <c r="AH43" s="5">
        <v>1.0841452740784032</v>
      </c>
      <c r="AI43" s="5">
        <v>0.8237378307948624</v>
      </c>
    </row>
    <row r="44" spans="1:35" x14ac:dyDescent="0.3">
      <c r="A44" s="5">
        <v>43</v>
      </c>
      <c r="B44" s="19">
        <v>3.8600000075530261</v>
      </c>
      <c r="C44" s="5">
        <v>-7.5253356259894544E-2</v>
      </c>
      <c r="D44" s="5">
        <v>-0.14163831513799444</v>
      </c>
      <c r="E44" s="5">
        <v>9.0458369497374472E-2</v>
      </c>
      <c r="F44" s="5">
        <v>-0.12643330190071808</v>
      </c>
      <c r="G44" s="5">
        <v>-0.12643330190071808</v>
      </c>
      <c r="H44" s="5">
        <v>-3.8380936147148743</v>
      </c>
      <c r="I44" s="5">
        <v>-2.2260899156168672E-2</v>
      </c>
      <c r="J44" s="5">
        <v>-8.4270280189082364E-2</v>
      </c>
      <c r="K44" s="5">
        <v>-6.6432389912463641E-2</v>
      </c>
      <c r="L44" s="5">
        <v>-0.13977391597714356</v>
      </c>
      <c r="M44" s="5">
        <v>1.7708146599017727</v>
      </c>
      <c r="N44" s="5">
        <v>1.2623097423971141</v>
      </c>
      <c r="O44" s="5">
        <v>5.3518352057091967</v>
      </c>
      <c r="P44" s="5">
        <v>-1.0782563726447439E-3</v>
      </c>
      <c r="Q44" s="5">
        <v>4.2252284602142262E-3</v>
      </c>
      <c r="R44" s="5">
        <v>1.5618284030555275E-2</v>
      </c>
      <c r="S44" s="5">
        <v>1.2872321478130973E-2</v>
      </c>
      <c r="T44" s="5">
        <v>0.47090420177367931</v>
      </c>
      <c r="U44" s="5">
        <v>0.43688450658850536</v>
      </c>
      <c r="V44" s="5">
        <v>1.4431512799603874</v>
      </c>
      <c r="W44" s="5">
        <v>161.5380463111</v>
      </c>
      <c r="X44" s="5">
        <v>164.73052612768728</v>
      </c>
      <c r="Y44" s="5">
        <v>75.353624835152743</v>
      </c>
      <c r="Z44" s="5">
        <v>-38.277528614135569</v>
      </c>
      <c r="AA44" s="5">
        <v>27.894359541566946</v>
      </c>
      <c r="AB44" s="5">
        <v>28.975827746400775</v>
      </c>
      <c r="AC44" s="5">
        <v>27.781557394374008</v>
      </c>
      <c r="AD44" s="5">
        <v>27.063562774939612</v>
      </c>
      <c r="AE44" s="5">
        <v>6.2309757497049194</v>
      </c>
      <c r="AF44" s="5">
        <v>1.6239928175236671</v>
      </c>
      <c r="AG44" s="5">
        <v>1.2623097423971203</v>
      </c>
      <c r="AH44" s="5">
        <v>1.1942703520267726</v>
      </c>
      <c r="AI44" s="5">
        <v>0.93285585218283551</v>
      </c>
    </row>
    <row r="45" spans="1:35" x14ac:dyDescent="0.3">
      <c r="A45" s="5">
        <v>44</v>
      </c>
      <c r="B45" s="19">
        <v>3.9480000059120357</v>
      </c>
      <c r="C45" s="5">
        <v>-1.3459555605668666E-2</v>
      </c>
      <c r="D45" s="5">
        <v>-5.0867555745064595E-2</v>
      </c>
      <c r="E45" s="5">
        <v>-0.10030400037366201</v>
      </c>
      <c r="F45" s="5">
        <v>-0.16463111172409212</v>
      </c>
      <c r="G45" s="5">
        <v>-0.16463111172409212</v>
      </c>
      <c r="H45" s="5">
        <v>-25.487347035427749</v>
      </c>
      <c r="I45" s="5">
        <v>-4.0424423362394504E-2</v>
      </c>
      <c r="J45" s="5">
        <v>-9.255942779221997E-2</v>
      </c>
      <c r="K45" s="5">
        <v>-0.16410490816541709</v>
      </c>
      <c r="L45" s="5">
        <v>-0.2138367451416365</v>
      </c>
      <c r="M45" s="5">
        <v>1.7084444508088996</v>
      </c>
      <c r="N45" s="5">
        <v>1.1395555598007341</v>
      </c>
      <c r="O45" s="5">
        <v>5.2675555751787249</v>
      </c>
      <c r="P45" s="5">
        <v>-7.927842493048334E-3</v>
      </c>
      <c r="Q45" s="5">
        <v>-4.9519000279399277E-3</v>
      </c>
      <c r="R45" s="5">
        <v>-0.13597649357772773</v>
      </c>
      <c r="S45" s="5">
        <v>-0.20231039294339045</v>
      </c>
      <c r="T45" s="5">
        <v>0.25777777873808039</v>
      </c>
      <c r="U45" s="5">
        <v>0.22400000083446719</v>
      </c>
      <c r="V45" s="5">
        <v>1.4826666721900297</v>
      </c>
      <c r="W45" s="5">
        <v>216.15288969412117</v>
      </c>
      <c r="X45" s="5">
        <v>169.0097784073883</v>
      </c>
      <c r="Y45" s="5">
        <v>80.616889189210198</v>
      </c>
      <c r="Z45" s="5">
        <v>-53.002666864116975</v>
      </c>
      <c r="AA45" s="5">
        <v>26.768000099718574</v>
      </c>
      <c r="AB45" s="5">
        <v>25.76000009596347</v>
      </c>
      <c r="AC45" s="5">
        <v>24.412444535387898</v>
      </c>
      <c r="AD45" s="5">
        <v>26.252444542242426</v>
      </c>
      <c r="AE45" s="5">
        <v>6.2382222454614116</v>
      </c>
      <c r="AF45" s="5">
        <v>1.6320000060796789</v>
      </c>
      <c r="AG45" s="5">
        <v>1.2071111156079477</v>
      </c>
      <c r="AH45" s="5">
        <v>1.1093333374659198</v>
      </c>
      <c r="AI45" s="5">
        <v>0.81422222525543353</v>
      </c>
    </row>
    <row r="46" spans="1:35" x14ac:dyDescent="0.3">
      <c r="A46" s="5">
        <v>45</v>
      </c>
      <c r="B46" s="19">
        <v>4.0425000025425106</v>
      </c>
      <c r="C46" s="5">
        <v>-4.8085816232601719E-2</v>
      </c>
      <c r="D46" s="5">
        <v>7.6723479989738053E-2</v>
      </c>
      <c r="E46" s="5">
        <v>-0.24841001080528546</v>
      </c>
      <c r="F46" s="5">
        <v>-0.21977234704804752</v>
      </c>
      <c r="G46" s="5">
        <v>-0.21977234704804752</v>
      </c>
      <c r="H46" s="5">
        <v>25.721611389392738</v>
      </c>
      <c r="I46" s="5">
        <v>-5.3644395674281531E-2</v>
      </c>
      <c r="J46" s="5">
        <v>-0.12306387837570865</v>
      </c>
      <c r="K46" s="5">
        <v>-4.3788846806220499E-2</v>
      </c>
      <c r="L46" s="5">
        <v>-0.19818378121628288</v>
      </c>
      <c r="M46" s="5">
        <v>2.0917759143403436</v>
      </c>
      <c r="N46" s="5">
        <v>1.356972580328482</v>
      </c>
      <c r="O46" s="5">
        <v>5.8301549202255352</v>
      </c>
      <c r="P46" s="5">
        <v>-3.1148765757479404E-2</v>
      </c>
      <c r="Q46" s="5">
        <v>-3.0674618882349219E-2</v>
      </c>
      <c r="R46" s="5">
        <v>-5.7425731826516058E-2</v>
      </c>
      <c r="S46" s="5">
        <v>-0.11300358010359625</v>
      </c>
      <c r="T46" s="5">
        <v>0.50417163063587844</v>
      </c>
      <c r="U46" s="5">
        <v>0.37187127366050321</v>
      </c>
      <c r="V46" s="5">
        <v>1.8647198962880172</v>
      </c>
      <c r="W46" s="5">
        <v>160.32657854220932</v>
      </c>
      <c r="X46" s="5">
        <v>119.75685285997761</v>
      </c>
      <c r="Y46" s="5">
        <v>60.572109382778578</v>
      </c>
      <c r="Z46" s="5">
        <v>-10.769964194860043</v>
      </c>
      <c r="AA46" s="5">
        <v>17.266984427947925</v>
      </c>
      <c r="AB46" s="5">
        <v>19.968414689972072</v>
      </c>
      <c r="AC46" s="5">
        <v>22.632300256097817</v>
      </c>
      <c r="AD46" s="5">
        <v>25.45172813380271</v>
      </c>
      <c r="AE46" s="5">
        <v>6.5470798276191067</v>
      </c>
      <c r="AF46" s="5">
        <v>1.6877234727669106</v>
      </c>
      <c r="AG46" s="5">
        <v>1.390941590903243</v>
      </c>
      <c r="AH46" s="5">
        <v>1.2264600660149383</v>
      </c>
      <c r="AI46" s="5">
        <v>0.99582836263894892</v>
      </c>
    </row>
    <row r="47" spans="1:35" x14ac:dyDescent="0.3">
      <c r="A47" s="5">
        <v>46</v>
      </c>
      <c r="B47" s="19">
        <v>4.126166672213003</v>
      </c>
      <c r="C47" s="5">
        <v>-3.851068975889526E-2</v>
      </c>
      <c r="D47" s="5">
        <v>5.551740913462249E-2</v>
      </c>
      <c r="E47" s="5">
        <v>-9.8767255822919481E-2</v>
      </c>
      <c r="F47" s="5">
        <v>-8.1760536447400597E-2</v>
      </c>
      <c r="G47" s="5">
        <v>-8.1760536447400597E-2</v>
      </c>
      <c r="H47" s="5">
        <v>57.577779034019777</v>
      </c>
      <c r="I47" s="5">
        <v>-5.4530885474650709E-2</v>
      </c>
      <c r="J47" s="5">
        <v>-0.14187389679415935</v>
      </c>
      <c r="K47" s="5">
        <v>-2.9020028987513866E-2</v>
      </c>
      <c r="L47" s="5">
        <v>-0.18361067255355673</v>
      </c>
      <c r="M47" s="5">
        <v>2.1569944725488228</v>
      </c>
      <c r="N47" s="5">
        <v>1.3671349843002716</v>
      </c>
      <c r="O47" s="5">
        <v>6.6560781005074965</v>
      </c>
      <c r="P47" s="5">
        <v>-3.3778896543479695E-2</v>
      </c>
      <c r="Q47" s="5">
        <v>-4.5051408034482189E-2</v>
      </c>
      <c r="R47" s="5">
        <v>-6.9913880374362164E-2</v>
      </c>
      <c r="S47" s="5">
        <v>-5.0023502991295148E-2</v>
      </c>
      <c r="T47" s="5">
        <v>0.32620647078478537</v>
      </c>
      <c r="U47" s="5">
        <v>0.32620647078477888</v>
      </c>
      <c r="V47" s="5">
        <v>2.1569944725488228</v>
      </c>
      <c r="W47" s="5">
        <v>148.74465281599433</v>
      </c>
      <c r="X47" s="5">
        <v>120.76053591215353</v>
      </c>
      <c r="Y47" s="5">
        <v>49.926083615673399</v>
      </c>
      <c r="Z47" s="5">
        <v>-32.512522461757591</v>
      </c>
      <c r="AA47" s="5">
        <v>21.399511007606286</v>
      </c>
      <c r="AB47" s="5">
        <v>5.0250457465835625</v>
      </c>
      <c r="AC47" s="5">
        <v>17.36224777648901</v>
      </c>
      <c r="AD47" s="5">
        <v>24.656077853586979</v>
      </c>
      <c r="AE47" s="5">
        <v>6.1557726705960087</v>
      </c>
      <c r="AF47" s="5">
        <v>1.7098350406865355</v>
      </c>
      <c r="AG47" s="5">
        <v>1.3378130543420919</v>
      </c>
      <c r="AH47" s="5">
        <v>1.2040317489078822</v>
      </c>
      <c r="AI47" s="5">
        <v>1.0335980310259445</v>
      </c>
    </row>
    <row r="48" spans="1:35" x14ac:dyDescent="0.3">
      <c r="A48" s="5">
        <v>47</v>
      </c>
      <c r="B48" s="19">
        <v>4.2096666677389294</v>
      </c>
      <c r="C48" s="5">
        <v>-9.1936978136102965E-2</v>
      </c>
      <c r="D48" s="5">
        <v>0.11698424397384886</v>
      </c>
      <c r="E48" s="5">
        <v>-0.1950880433230063</v>
      </c>
      <c r="F48" s="5">
        <v>-0.17004077748568186</v>
      </c>
      <c r="G48" s="5">
        <v>-0.17004077748568186</v>
      </c>
      <c r="H48" s="5">
        <v>10.967521192552175</v>
      </c>
      <c r="I48" s="5">
        <v>-6.533507451909551E-2</v>
      </c>
      <c r="J48" s="5">
        <v>-0.17086018917034104</v>
      </c>
      <c r="K48" s="5">
        <v>-0.23041301150188348</v>
      </c>
      <c r="L48" s="5">
        <v>-0.3880649997526337</v>
      </c>
      <c r="M48" s="5">
        <v>2.1686746858718706</v>
      </c>
      <c r="N48" s="5">
        <v>1.230769223434977</v>
      </c>
      <c r="O48" s="5">
        <v>7.1584800314847419</v>
      </c>
      <c r="P48" s="5">
        <v>-3.7984993268493167E-2</v>
      </c>
      <c r="Q48" s="5">
        <v>-5.5904100197300487E-2</v>
      </c>
      <c r="R48" s="5">
        <v>-0.12029094926955144</v>
      </c>
      <c r="S48" s="5">
        <v>-0.19034686758000038</v>
      </c>
      <c r="T48" s="5">
        <v>0.45412418635777946</v>
      </c>
      <c r="U48" s="5">
        <v>0.21501390047960331</v>
      </c>
      <c r="V48" s="5">
        <v>2.2372567058524253</v>
      </c>
      <c r="W48" s="5">
        <v>113.98146363958875</v>
      </c>
      <c r="X48" s="5">
        <v>106.635773229238</v>
      </c>
      <c r="Y48" s="5">
        <v>65.000926396713396</v>
      </c>
      <c r="Z48" s="5">
        <v>-73.056533392268193</v>
      </c>
      <c r="AA48" s="5">
        <v>20.457831203391294</v>
      </c>
      <c r="AB48" s="5">
        <v>13.347543942703703</v>
      </c>
      <c r="AC48" s="5">
        <v>24.507877518459672</v>
      </c>
      <c r="AD48" s="5">
        <v>22.454124055257942</v>
      </c>
      <c r="AE48" s="5">
        <v>5.7757182232279813</v>
      </c>
      <c r="AF48" s="5">
        <v>1.6126042535970313</v>
      </c>
      <c r="AG48" s="5">
        <v>1.2048192699288192</v>
      </c>
      <c r="AH48" s="5">
        <v>1.101019455904181</v>
      </c>
      <c r="AI48" s="5">
        <v>0.96570898405063643</v>
      </c>
    </row>
    <row r="49" spans="1:35" x14ac:dyDescent="0.3">
      <c r="A49" s="5">
        <v>48</v>
      </c>
      <c r="B49" s="19">
        <v>4.3056666688062251</v>
      </c>
      <c r="C49" s="5">
        <v>-8.7549426422820015E-2</v>
      </c>
      <c r="D49" s="5">
        <v>6.2575146988740504E-2</v>
      </c>
      <c r="E49" s="5">
        <v>-0.16753331212058786</v>
      </c>
      <c r="F49" s="5">
        <v>-0.19250759155456168</v>
      </c>
      <c r="G49" s="5">
        <v>-0.19250759155456168</v>
      </c>
      <c r="H49" s="5">
        <v>15.155755293602786</v>
      </c>
      <c r="I49" s="5">
        <v>-9.9336324883997559E-2</v>
      </c>
      <c r="J49" s="5">
        <v>-0.21789351290435668</v>
      </c>
      <c r="K49" s="5">
        <v>-0.21938208026147213</v>
      </c>
      <c r="L49" s="5">
        <v>-0.33434510863891481</v>
      </c>
      <c r="M49" s="5">
        <v>2.3092655641061417</v>
      </c>
      <c r="N49" s="5">
        <v>1.4019212844895528</v>
      </c>
      <c r="O49" s="5">
        <v>7.7867988586767405</v>
      </c>
      <c r="P49" s="5">
        <v>-5.7349752550731707E-2</v>
      </c>
      <c r="Q49" s="5">
        <v>-8.1987326130790739E-2</v>
      </c>
      <c r="R49" s="5">
        <v>-6.7824864455297715E-2</v>
      </c>
      <c r="S49" s="5">
        <v>-0.17813384093094362</v>
      </c>
      <c r="T49" s="5">
        <v>0.38487759401769139</v>
      </c>
      <c r="U49" s="5">
        <v>0.18035326869428228</v>
      </c>
      <c r="V49" s="5">
        <v>2.1400681677022275</v>
      </c>
      <c r="W49" s="5">
        <v>118.07933025739827</v>
      </c>
      <c r="X49" s="5">
        <v>73.794235888734704</v>
      </c>
      <c r="Y49" s="5">
        <v>72.390455292196819</v>
      </c>
      <c r="Z49" s="5">
        <v>-53.479392447974973</v>
      </c>
      <c r="AA49" s="5">
        <v>24.881313831617053</v>
      </c>
      <c r="AB49" s="5">
        <v>11.111248801206353</v>
      </c>
      <c r="AC49" s="5">
        <v>19.90207616601619</v>
      </c>
      <c r="AD49" s="5">
        <v>19.825844372032016</v>
      </c>
      <c r="AE49" s="5">
        <v>5.522156783732072</v>
      </c>
      <c r="AF49" s="5">
        <v>1.5450883122159431</v>
      </c>
      <c r="AG49" s="5">
        <v>1.2048342073597247</v>
      </c>
      <c r="AH49" s="5">
        <v>1.1713665904886199</v>
      </c>
      <c r="AI49" s="5">
        <v>0.93151533624571581</v>
      </c>
    </row>
    <row r="50" spans="1:35" x14ac:dyDescent="0.3">
      <c r="A50" s="5">
        <v>49</v>
      </c>
      <c r="B50" s="19">
        <v>4.4000000017695129</v>
      </c>
      <c r="C50" s="5">
        <v>-2.958703735395889E-2</v>
      </c>
      <c r="D50" s="5">
        <v>0.13713518665391725</v>
      </c>
      <c r="E50" s="5">
        <v>-0.28068704004323536</v>
      </c>
      <c r="F50" s="5">
        <v>-0.17313889074296124</v>
      </c>
      <c r="G50" s="5">
        <v>-0.17313889074296124</v>
      </c>
      <c r="H50" s="5">
        <v>17.156689025132959</v>
      </c>
      <c r="I50" s="5">
        <v>-0.15132727939488286</v>
      </c>
      <c r="J50" s="5">
        <v>-0.24944689609853685</v>
      </c>
      <c r="K50" s="5">
        <v>-0.29625735217166133</v>
      </c>
      <c r="L50" s="5">
        <v>-0.26729319072248714</v>
      </c>
      <c r="M50" s="5">
        <v>2.2981481727617963</v>
      </c>
      <c r="N50" s="5">
        <v>1.5277777941406034</v>
      </c>
      <c r="O50" s="5">
        <v>8.8666667616305332</v>
      </c>
      <c r="P50" s="5">
        <v>-8.1171012049073468E-2</v>
      </c>
      <c r="Q50" s="5">
        <v>-0.10416634864004577</v>
      </c>
      <c r="R50" s="5">
        <v>-0.12484669642962522</v>
      </c>
      <c r="S50" s="5">
        <v>3.4497994663372417E-3</v>
      </c>
      <c r="T50" s="5">
        <v>0.38333333743890852</v>
      </c>
      <c r="U50" s="5">
        <v>0.41851852300093795</v>
      </c>
      <c r="V50" s="5">
        <v>2.0629629850577302</v>
      </c>
      <c r="W50" s="5">
        <v>142.13148300373942</v>
      </c>
      <c r="X50" s="5">
        <v>74.109260052984979</v>
      </c>
      <c r="Y50" s="5">
        <v>42.448148602776712</v>
      </c>
      <c r="Z50" s="5">
        <v>-46.790741241879381</v>
      </c>
      <c r="AA50" s="5">
        <v>21.762963196048851</v>
      </c>
      <c r="AB50" s="5">
        <v>13.361111254211419</v>
      </c>
      <c r="AC50" s="5">
        <v>14.833333492201428</v>
      </c>
      <c r="AD50" s="5">
        <v>17.983333525938601</v>
      </c>
      <c r="AE50" s="5">
        <v>5.3296296867110806</v>
      </c>
      <c r="AF50" s="5">
        <v>1.603703720879706</v>
      </c>
      <c r="AG50" s="5">
        <v>1.3703703850473214</v>
      </c>
      <c r="AH50" s="5">
        <v>1.3037037176666448</v>
      </c>
      <c r="AI50" s="5">
        <v>0.89444445402413308</v>
      </c>
    </row>
    <row r="51" spans="1:35" x14ac:dyDescent="0.3">
      <c r="A51" s="5">
        <v>50</v>
      </c>
      <c r="B51" s="19">
        <v>4.4986666738986969</v>
      </c>
      <c r="C51" s="5">
        <v>-3.3579297740300246E-2</v>
      </c>
      <c r="D51" s="5">
        <v>9.0157990098641144E-2</v>
      </c>
      <c r="E51" s="5">
        <v>-5.9651331576038219E-2</v>
      </c>
      <c r="F51" s="5">
        <v>-3.0726392174908654E-3</v>
      </c>
      <c r="G51" s="5">
        <v>-3.0726392174908654E-3</v>
      </c>
      <c r="H51" s="5">
        <v>-29.827989589239451</v>
      </c>
      <c r="I51" s="5">
        <v>-0.16435569411900844</v>
      </c>
      <c r="J51" s="5">
        <v>-0.27223441359328521</v>
      </c>
      <c r="K51" s="5">
        <v>-0.17909527323193938</v>
      </c>
      <c r="L51" s="5">
        <v>-0.33509817961109528</v>
      </c>
      <c r="M51" s="5">
        <v>2.6331719065209929</v>
      </c>
      <c r="N51" s="5">
        <v>1.5435835314088548</v>
      </c>
      <c r="O51" s="5">
        <v>8.8093220127816139</v>
      </c>
      <c r="P51" s="5">
        <v>-8.9136415800658592E-2</v>
      </c>
      <c r="Q51" s="5">
        <v>-9.4890474415447637E-2</v>
      </c>
      <c r="R51" s="5">
        <v>-5.092361536777168E-2</v>
      </c>
      <c r="S51" s="5">
        <v>6.386229225861971E-2</v>
      </c>
      <c r="T51" s="5">
        <v>0.49031476880046021</v>
      </c>
      <c r="U51" s="5">
        <v>0.52481840067901464</v>
      </c>
      <c r="V51" s="5">
        <v>2.3026634327369808</v>
      </c>
      <c r="W51" s="5">
        <v>131.0447938747366</v>
      </c>
      <c r="X51" s="5">
        <v>78.690072450598421</v>
      </c>
      <c r="Y51" s="5">
        <v>22.707021737336888</v>
      </c>
      <c r="Z51" s="5">
        <v>-22.205811084785338</v>
      </c>
      <c r="AA51" s="5">
        <v>18.713680342550916</v>
      </c>
      <c r="AB51" s="5">
        <v>11.190072612401643</v>
      </c>
      <c r="AC51" s="5">
        <v>16.361985432933885</v>
      </c>
      <c r="AD51" s="5">
        <v>19.305690026361841</v>
      </c>
      <c r="AE51" s="5">
        <v>5.340799018674649</v>
      </c>
      <c r="AF51" s="5">
        <v>1.6834140395482486</v>
      </c>
      <c r="AG51" s="5">
        <v>1.3928571395183456</v>
      </c>
      <c r="AH51" s="5">
        <v>1.1912832901226058</v>
      </c>
      <c r="AI51" s="5">
        <v>0.85714285508821564</v>
      </c>
    </row>
    <row r="52" spans="1:35" x14ac:dyDescent="0.3">
      <c r="A52" s="5">
        <v>51</v>
      </c>
      <c r="B52" s="19">
        <v>4.5928333327174187</v>
      </c>
      <c r="C52" s="5">
        <v>-4.7356753754567937E-2</v>
      </c>
      <c r="D52" s="5">
        <v>1.2234403462092867E-2</v>
      </c>
      <c r="E52" s="5">
        <v>-2.7537856003075765E-2</v>
      </c>
      <c r="F52" s="5">
        <v>-6.2660206295447551E-2</v>
      </c>
      <c r="G52" s="5">
        <v>-6.2660206295447551E-2</v>
      </c>
      <c r="H52" s="5">
        <v>-27.846079952393218</v>
      </c>
      <c r="I52" s="5">
        <v>-0.15983769664539615</v>
      </c>
      <c r="J52" s="5">
        <v>-0.27864902356546561</v>
      </c>
      <c r="K52" s="5">
        <v>-0.13541007326572982</v>
      </c>
      <c r="L52" s="5">
        <v>-0.26231222840267598</v>
      </c>
      <c r="M52" s="5">
        <v>2.5729860838157204</v>
      </c>
      <c r="N52" s="5">
        <v>1.6462749943058184</v>
      </c>
      <c r="O52" s="5">
        <v>7.4645669719738539</v>
      </c>
      <c r="P52" s="5">
        <v>-8.0421891921950733E-2</v>
      </c>
      <c r="Q52" s="5">
        <v>-7.8733106957083285E-2</v>
      </c>
      <c r="R52" s="5">
        <v>-7.7603039134526208E-2</v>
      </c>
      <c r="S52" s="5">
        <v>-9.3279134351485868E-2</v>
      </c>
      <c r="T52" s="5">
        <v>0.4288310139692878</v>
      </c>
      <c r="U52" s="5">
        <v>0.4288310139692878</v>
      </c>
      <c r="V52" s="5">
        <v>2.2404603399327567</v>
      </c>
      <c r="W52" s="5">
        <v>166.89703305959745</v>
      </c>
      <c r="X52" s="5">
        <v>61.244700533198298</v>
      </c>
      <c r="Y52" s="5">
        <v>45.110842172887736</v>
      </c>
      <c r="Z52" s="5">
        <v>-57.479709596993395</v>
      </c>
      <c r="AA52" s="5">
        <v>20.507571286683767</v>
      </c>
      <c r="AB52" s="5">
        <v>11.618413149659411</v>
      </c>
      <c r="AC52" s="5">
        <v>15.666868654420291</v>
      </c>
      <c r="AD52" s="5">
        <v>20.140521012015142</v>
      </c>
      <c r="AE52" s="5">
        <v>5.1168988785487803</v>
      </c>
      <c r="AF52" s="5">
        <v>1.718958217012482</v>
      </c>
      <c r="AG52" s="5">
        <v>1.3301029755318539</v>
      </c>
      <c r="AH52" s="5">
        <v>1.2646880750958649</v>
      </c>
      <c r="AI52" s="5">
        <v>0.8304058194235775</v>
      </c>
    </row>
    <row r="53" spans="1:35" x14ac:dyDescent="0.3">
      <c r="A53" s="5">
        <v>52</v>
      </c>
      <c r="B53" s="19">
        <v>4.6868333383463323</v>
      </c>
      <c r="C53" s="5">
        <v>2.399464924998344E-2</v>
      </c>
      <c r="D53" s="5">
        <v>0.10206599296265548</v>
      </c>
      <c r="E53" s="5">
        <v>-0.10963020224458803</v>
      </c>
      <c r="F53" s="5">
        <v>1.643043996835504E-2</v>
      </c>
      <c r="G53" s="5">
        <v>1.643043996835504E-2</v>
      </c>
      <c r="H53" s="5">
        <v>-82.633233546733308</v>
      </c>
      <c r="I53" s="5">
        <v>-0.17203922464193125</v>
      </c>
      <c r="J53" s="5">
        <v>-0.26275865514552471</v>
      </c>
      <c r="K53" s="5">
        <v>-0.14971656658012142</v>
      </c>
      <c r="L53" s="5">
        <v>-0.12242927612611729</v>
      </c>
      <c r="M53" s="5">
        <v>2.7395957219877469</v>
      </c>
      <c r="N53" s="5">
        <v>1.831747920886339</v>
      </c>
      <c r="O53" s="5">
        <v>6.6010701608571907</v>
      </c>
      <c r="P53" s="5">
        <v>-8.0636124342289561E-2</v>
      </c>
      <c r="Q53" s="5">
        <v>-7.8510893917508859E-2</v>
      </c>
      <c r="R53" s="5">
        <v>-6.9164272320285256E-2</v>
      </c>
      <c r="S53" s="5">
        <v>-0.12133695641061906</v>
      </c>
      <c r="T53" s="5">
        <v>0.53864447138040217</v>
      </c>
      <c r="U53" s="5">
        <v>0.47443519664631834</v>
      </c>
      <c r="V53" s="5">
        <v>2.2526753885875821</v>
      </c>
      <c r="W53" s="5">
        <v>124.86741985718754</v>
      </c>
      <c r="X53" s="5">
        <v>57.831153443835007</v>
      </c>
      <c r="Y53" s="5">
        <v>61.576694469990166</v>
      </c>
      <c r="Z53" s="5">
        <v>-57.980975084881244</v>
      </c>
      <c r="AA53" s="5">
        <v>17.57550536749169</v>
      </c>
      <c r="AB53" s="5">
        <v>18.782996450685516</v>
      </c>
      <c r="AC53" s="5">
        <v>16.066587411240619</v>
      </c>
      <c r="AD53" s="5">
        <v>21.956004777128335</v>
      </c>
      <c r="AE53" s="5">
        <v>5.5630202193227642</v>
      </c>
      <c r="AF53" s="5">
        <v>1.7033293714181648</v>
      </c>
      <c r="AG53" s="5">
        <v>1.4250891809037867</v>
      </c>
      <c r="AH53" s="5">
        <v>1.2271105838070087</v>
      </c>
      <c r="AI53" s="5">
        <v>0.83472057154314094</v>
      </c>
    </row>
    <row r="54" spans="1:35" x14ac:dyDescent="0.3">
      <c r="A54" s="5">
        <v>53</v>
      </c>
      <c r="B54" s="19">
        <v>4.780833333497867</v>
      </c>
      <c r="C54" s="5">
        <v>-2.3555296214892513E-2</v>
      </c>
      <c r="D54" s="5">
        <v>0.15028538103841654</v>
      </c>
      <c r="E54" s="5">
        <v>-2.5069740337479336E-2</v>
      </c>
      <c r="F54" s="5">
        <v>0.10166034448634326</v>
      </c>
      <c r="G54" s="5">
        <v>0.10166034448634326</v>
      </c>
      <c r="H54" s="5">
        <v>-13.702117366833857</v>
      </c>
      <c r="I54" s="5">
        <v>-0.1657654838717387</v>
      </c>
      <c r="J54" s="5">
        <v>-0.23917472584694041</v>
      </c>
      <c r="K54" s="5">
        <v>-5.9469228204746339E-3</v>
      </c>
      <c r="L54" s="5">
        <v>-4.4138615164841535E-2</v>
      </c>
      <c r="M54" s="5">
        <v>2.8433031851431827</v>
      </c>
      <c r="N54" s="5">
        <v>1.9521447361050779</v>
      </c>
      <c r="O54" s="5">
        <v>5.6078202598606088</v>
      </c>
      <c r="P54" s="5">
        <v>-7.6698178409307982E-2</v>
      </c>
      <c r="Q54" s="5">
        <v>-7.6269690098448611E-2</v>
      </c>
      <c r="R54" s="5">
        <v>-4.9603499412497414E-2</v>
      </c>
      <c r="S54" s="5">
        <v>-4.2204848533153254E-2</v>
      </c>
      <c r="T54" s="5">
        <v>0.52348993371787</v>
      </c>
      <c r="U54" s="5">
        <v>0.52348993371786379</v>
      </c>
      <c r="V54" s="5">
        <v>2.2060110919214391</v>
      </c>
      <c r="W54" s="5">
        <v>122.66997393291702</v>
      </c>
      <c r="X54" s="5">
        <v>45.041143929183228</v>
      </c>
      <c r="Y54" s="5">
        <v>48.815874019804312</v>
      </c>
      <c r="Z54" s="5">
        <v>-28.231689569232667</v>
      </c>
      <c r="AA54" s="5">
        <v>10.27020719461202</v>
      </c>
      <c r="AB54" s="5">
        <v>1.5582141839762536</v>
      </c>
      <c r="AC54" s="5">
        <v>8.8205427627779276</v>
      </c>
      <c r="AD54" s="5">
        <v>24.490224725235755</v>
      </c>
      <c r="AE54" s="5">
        <v>5.7408812463574517</v>
      </c>
      <c r="AF54" s="5">
        <v>1.7613072686293376</v>
      </c>
      <c r="AG54" s="5">
        <v>1.6159906649551443</v>
      </c>
      <c r="AH54" s="5">
        <v>1.2325649275497561</v>
      </c>
      <c r="AI54" s="5">
        <v>0.94193172020137561</v>
      </c>
    </row>
    <row r="55" spans="1:35" x14ac:dyDescent="0.3">
      <c r="A55" s="5">
        <v>54</v>
      </c>
      <c r="B55" s="19">
        <v>4.8753333406057209</v>
      </c>
      <c r="C55" s="5">
        <v>9.1499121469296743E-2</v>
      </c>
      <c r="D55" s="5">
        <v>0.24078291181523997</v>
      </c>
      <c r="E55" s="5">
        <v>-0.13301638265173393</v>
      </c>
      <c r="F55" s="5">
        <v>0.19926565063290255</v>
      </c>
      <c r="G55" s="5">
        <v>0.19926565063290255</v>
      </c>
      <c r="H55" s="5">
        <v>-74.924734936193872</v>
      </c>
      <c r="I55" s="5">
        <v>-0.13520697233081039</v>
      </c>
      <c r="J55" s="5">
        <v>-0.19170503170585235</v>
      </c>
      <c r="K55" s="5">
        <v>-1.2465727013180065E-3</v>
      </c>
      <c r="L55" s="5">
        <v>-3.0818768705006473E-2</v>
      </c>
      <c r="M55" s="5">
        <v>2.9332942977365142</v>
      </c>
      <c r="N55" s="5">
        <v>2.0713867572286579</v>
      </c>
      <c r="O55" s="5">
        <v>4.8677588794873525</v>
      </c>
      <c r="P55" s="5">
        <v>-6.7422323324621586E-2</v>
      </c>
      <c r="Q55" s="5">
        <v>-5.3005216065101349E-2</v>
      </c>
      <c r="R55" s="5">
        <v>-4.7576280603749931E-2</v>
      </c>
      <c r="S55" s="5">
        <v>-1.6009956603743346E-2</v>
      </c>
      <c r="T55" s="5">
        <v>0.60912813962571788</v>
      </c>
      <c r="U55" s="5">
        <v>0.60912813962571166</v>
      </c>
      <c r="V55" s="5">
        <v>2.1029841823389268</v>
      </c>
      <c r="W55" s="5">
        <v>80.429490205680196</v>
      </c>
      <c r="X55" s="5">
        <v>30.380924243522394</v>
      </c>
      <c r="Y55" s="5">
        <v>33.602106192263534</v>
      </c>
      <c r="Z55" s="5">
        <v>9.9128144220934278</v>
      </c>
      <c r="AA55" s="5">
        <v>-7.2428320002758086</v>
      </c>
      <c r="AB55" s="5">
        <v>2.4523112710580062</v>
      </c>
      <c r="AC55" s="5">
        <v>12.042129792024232</v>
      </c>
      <c r="AD55" s="5">
        <v>28.393797286587759</v>
      </c>
      <c r="AE55" s="5">
        <v>5.7753071451544846</v>
      </c>
      <c r="AF55" s="5">
        <v>1.7519016811137316</v>
      </c>
      <c r="AG55" s="5">
        <v>1.5430075928847402</v>
      </c>
      <c r="AH55" s="5">
        <v>1.3200702046067363</v>
      </c>
      <c r="AI55" s="5">
        <v>0.96547687836928486</v>
      </c>
    </row>
    <row r="56" spans="1:35" x14ac:dyDescent="0.3">
      <c r="A56" s="5">
        <v>55</v>
      </c>
      <c r="B56" s="19">
        <v>4.9696666735690087</v>
      </c>
      <c r="C56" s="5">
        <v>0.10477179542813231</v>
      </c>
      <c r="D56" s="5">
        <v>0.14034522986476633</v>
      </c>
      <c r="E56" s="5">
        <v>-0.20839028483965816</v>
      </c>
      <c r="F56" s="5">
        <v>3.6726740453040904E-2</v>
      </c>
      <c r="G56" s="5">
        <v>3.6726740453040904E-2</v>
      </c>
      <c r="H56" s="5">
        <v>-45.99330449731773</v>
      </c>
      <c r="I56" s="5">
        <v>-8.7509914069059683E-2</v>
      </c>
      <c r="J56" s="5">
        <v>-0.1510487350545352</v>
      </c>
      <c r="K56" s="5">
        <v>0.1267565380356393</v>
      </c>
      <c r="L56" s="5">
        <v>-3.1067614319162655E-2</v>
      </c>
      <c r="M56" s="5">
        <v>3.1439437984716339</v>
      </c>
      <c r="N56" s="5">
        <v>2.0573434571796452</v>
      </c>
      <c r="O56" s="5">
        <v>3.6933879128890639</v>
      </c>
      <c r="P56" s="5">
        <v>-5.9180558738316465E-2</v>
      </c>
      <c r="Q56" s="5">
        <v>-4.4297504310840695E-2</v>
      </c>
      <c r="R56" s="5">
        <v>-6.342415698248581E-3</v>
      </c>
      <c r="S56" s="5">
        <v>-0.10722562608899329</v>
      </c>
      <c r="T56" s="5">
        <v>0.66003510230337126</v>
      </c>
      <c r="U56" s="5">
        <v>0.46693972662951427</v>
      </c>
      <c r="V56" s="5">
        <v>1.962551181848851</v>
      </c>
      <c r="W56" s="5">
        <v>9.7372731714808651</v>
      </c>
      <c r="X56" s="5">
        <v>16.53071957018842</v>
      </c>
      <c r="Y56" s="5">
        <v>20.72088922231109</v>
      </c>
      <c r="Z56" s="5">
        <v>-9.4300759829087735</v>
      </c>
      <c r="AA56" s="5">
        <v>3.8812170510445427</v>
      </c>
      <c r="AB56" s="5">
        <v>-0.29666471353531043</v>
      </c>
      <c r="AC56" s="5">
        <v>11.601521252986627</v>
      </c>
      <c r="AD56" s="5">
        <v>33.509069329438859</v>
      </c>
      <c r="AE56" s="5">
        <v>5.8578115329424003</v>
      </c>
      <c r="AF56" s="5">
        <v>1.8344060689016537</v>
      </c>
      <c r="AG56" s="5">
        <v>1.3341135046557488</v>
      </c>
      <c r="AH56" s="5">
        <v>1.2077238042146734</v>
      </c>
      <c r="AI56" s="5">
        <v>1.0146284285408163</v>
      </c>
    </row>
    <row r="57" spans="1:35" x14ac:dyDescent="0.3">
      <c r="A57" s="5">
        <v>56</v>
      </c>
      <c r="B57" s="19">
        <v>5.0680000078864396</v>
      </c>
      <c r="C57" s="5">
        <v>6.64391099938825E-2</v>
      </c>
      <c r="D57" s="5">
        <v>0.14928512863402277</v>
      </c>
      <c r="E57" s="5">
        <v>-0.1537886415095199</v>
      </c>
      <c r="F57" s="5">
        <v>6.1935597118285508E-2</v>
      </c>
      <c r="G57" s="5">
        <v>6.1935597118285508E-2</v>
      </c>
      <c r="H57" s="5">
        <v>-63.404601837906647</v>
      </c>
      <c r="I57" s="5">
        <v>-4.01548964071703E-2</v>
      </c>
      <c r="J57" s="5">
        <v>-0.12006789148183833</v>
      </c>
      <c r="K57" s="5">
        <v>5.0850271643527192E-2</v>
      </c>
      <c r="L57" s="5">
        <v>-3.6036676071454637E-2</v>
      </c>
      <c r="M57" s="5">
        <v>3.0983606521763525</v>
      </c>
      <c r="N57" s="5">
        <v>2.172716625137276</v>
      </c>
      <c r="O57" s="5">
        <v>3.8588992929883541</v>
      </c>
      <c r="P57" s="5">
        <v>-5.1009469952930257E-2</v>
      </c>
      <c r="Q57" s="5">
        <v>-6.308475687971539E-2</v>
      </c>
      <c r="R57" s="5">
        <v>-6.0974144509865429E-2</v>
      </c>
      <c r="S57" s="5">
        <v>-0.12805716039134757</v>
      </c>
      <c r="T57" s="5">
        <v>0.58138173235281831</v>
      </c>
      <c r="U57" s="5">
        <v>0.45140515170596163</v>
      </c>
      <c r="V57" s="5">
        <v>1.5017564385548658</v>
      </c>
      <c r="W57" s="5">
        <v>6.1264636931922443</v>
      </c>
      <c r="X57" s="5">
        <v>14.573184994958677</v>
      </c>
      <c r="Y57" s="5">
        <v>36.872950777289262</v>
      </c>
      <c r="Z57" s="5">
        <v>-32.915690828676219</v>
      </c>
      <c r="AA57" s="5">
        <v>6.8624121700980734</v>
      </c>
      <c r="AB57" s="5">
        <v>4.1680327820943885</v>
      </c>
      <c r="AC57" s="5">
        <v>6.1422716557033485</v>
      </c>
      <c r="AD57" s="5">
        <v>36.540983564556043</v>
      </c>
      <c r="AE57" s="5">
        <v>5.7751756373899319</v>
      </c>
      <c r="AF57" s="5">
        <v>1.7564402790115383</v>
      </c>
      <c r="AG57" s="5">
        <v>1.3471896940018551</v>
      </c>
      <c r="AH57" s="5">
        <v>1.2242388744710406</v>
      </c>
      <c r="AI57" s="5">
        <v>0.93793910899215949</v>
      </c>
    </row>
    <row r="58" spans="1:35" x14ac:dyDescent="0.3">
      <c r="A58" s="5">
        <v>57</v>
      </c>
      <c r="B58" s="19">
        <v>5.1623333408497274</v>
      </c>
      <c r="C58" s="5">
        <v>0.12694117465790539</v>
      </c>
      <c r="D58" s="5">
        <v>0.2319806814986223</v>
      </c>
      <c r="E58" s="5">
        <v>-0.14044600326219031</v>
      </c>
      <c r="F58" s="5">
        <v>0.21847585289443719</v>
      </c>
      <c r="G58" s="5">
        <v>0.21847585289443719</v>
      </c>
      <c r="H58" s="5">
        <v>-68.281278174240001</v>
      </c>
      <c r="I58" s="5">
        <v>-8.627426879491383E-3</v>
      </c>
      <c r="J58" s="5">
        <v>-7.4250096819078557E-2</v>
      </c>
      <c r="K58" s="5">
        <v>4.7437422014398274E-2</v>
      </c>
      <c r="L58" s="5">
        <v>-3.5379147435666584E-3</v>
      </c>
      <c r="M58" s="5">
        <v>3.3678665015126761</v>
      </c>
      <c r="N58" s="5">
        <v>2.3143107658987039</v>
      </c>
      <c r="O58" s="5">
        <v>4.6953467283862871</v>
      </c>
      <c r="P58" s="5">
        <v>-4.7495852803655508E-2</v>
      </c>
      <c r="Q58" s="5">
        <v>-6.7558109123160431E-2</v>
      </c>
      <c r="R58" s="5">
        <v>-2.4748755308030911E-2</v>
      </c>
      <c r="S58" s="5">
        <v>3.0307663359459888E-2</v>
      </c>
      <c r="T58" s="5">
        <v>0.78841087548445554</v>
      </c>
      <c r="U58" s="5">
        <v>0.72519753134762077</v>
      </c>
      <c r="V58" s="5">
        <v>2.3459174379671244</v>
      </c>
      <c r="W58" s="5">
        <v>13.120280760846116</v>
      </c>
      <c r="X58" s="5">
        <v>40.697102140541915</v>
      </c>
      <c r="Y58" s="5">
        <v>16.556628385173642</v>
      </c>
      <c r="Z58" s="5">
        <v>-14.830552904992761</v>
      </c>
      <c r="AA58" s="5">
        <v>17.977172702026483</v>
      </c>
      <c r="AB58" s="5">
        <v>13.666373817139299</v>
      </c>
      <c r="AC58" s="5">
        <v>16.725197302871884</v>
      </c>
      <c r="AD58" s="5">
        <v>41.450394491505861</v>
      </c>
      <c r="AE58" s="5">
        <v>6.0298506601639863</v>
      </c>
      <c r="AF58" s="5">
        <v>1.7699736358314786</v>
      </c>
      <c r="AG58" s="5">
        <v>1.585601382099032</v>
      </c>
      <c r="AH58" s="5">
        <v>1.4258120955309166</v>
      </c>
      <c r="AI58" s="5">
        <v>1.1448638993671894</v>
      </c>
    </row>
    <row r="59" spans="1:35" x14ac:dyDescent="0.3">
      <c r="A59" s="5">
        <v>58</v>
      </c>
      <c r="B59" s="19">
        <v>5.2563333360012621</v>
      </c>
      <c r="C59" s="5">
        <v>5.6091308396045696E-2</v>
      </c>
      <c r="D59" s="5">
        <v>7.9789289178495842E-2</v>
      </c>
      <c r="E59" s="5">
        <v>-0.14341878900147578</v>
      </c>
      <c r="F59" s="5">
        <v>-7.5381914273335007E-3</v>
      </c>
      <c r="G59" s="5">
        <v>-7.5381914273335007E-3</v>
      </c>
      <c r="H59" s="5">
        <v>-34.861823130717617</v>
      </c>
      <c r="I59" s="5">
        <v>2.2454474666554338E-2</v>
      </c>
      <c r="J59" s="5">
        <v>-6.2736160797024806E-2</v>
      </c>
      <c r="K59" s="5">
        <v>8.6720499174090457E-2</v>
      </c>
      <c r="L59" s="5">
        <v>-0.17288648182500715</v>
      </c>
      <c r="M59" s="5">
        <v>3.4942932540726277</v>
      </c>
      <c r="N59" s="5">
        <v>2.1861281916182995</v>
      </c>
      <c r="O59" s="5">
        <v>5.6014047640661726</v>
      </c>
      <c r="P59" s="5">
        <v>-4.4718535033074096E-2</v>
      </c>
      <c r="Q59" s="5">
        <v>-6.3771212529603591E-2</v>
      </c>
      <c r="R59" s="5">
        <v>-5.5550058575261116E-2</v>
      </c>
      <c r="S59" s="5">
        <v>-6.3631516470293151E-2</v>
      </c>
      <c r="T59" s="5">
        <v>0.69183494578121141</v>
      </c>
      <c r="U59" s="5">
        <v>0.56189640266494612</v>
      </c>
      <c r="V59" s="5">
        <v>2.6637401338835067</v>
      </c>
      <c r="W59" s="5">
        <v>-3.3169447019815248</v>
      </c>
      <c r="X59" s="5">
        <v>-2.0509218697269631</v>
      </c>
      <c r="Y59" s="5">
        <v>3.9824407538878033</v>
      </c>
      <c r="Z59" s="5">
        <v>-19.051799902858328</v>
      </c>
      <c r="AA59" s="5">
        <v>22.832309137038401</v>
      </c>
      <c r="AB59" s="5">
        <v>14.86215985048781</v>
      </c>
      <c r="AC59" s="5">
        <v>15.545215164977401</v>
      </c>
      <c r="AD59" s="5">
        <v>48.275680620210487</v>
      </c>
      <c r="AE59" s="5">
        <v>6.3318700875306089</v>
      </c>
      <c r="AF59" s="5">
        <v>1.8981562852525187</v>
      </c>
      <c r="AG59" s="5">
        <v>1.6136962314033854</v>
      </c>
      <c r="AH59" s="5">
        <v>1.4574187944122059</v>
      </c>
      <c r="AI59" s="5">
        <v>1.176470593079733</v>
      </c>
    </row>
    <row r="60" spans="1:35" x14ac:dyDescent="0.3">
      <c r="A60" s="5">
        <v>59</v>
      </c>
      <c r="B60" s="19">
        <v>5.3503333311527967</v>
      </c>
      <c r="C60" s="5">
        <v>0.20815803421981172</v>
      </c>
      <c r="D60" s="5">
        <v>0.1004846360590007</v>
      </c>
      <c r="E60" s="5">
        <v>-0.21732923706706014</v>
      </c>
      <c r="F60" s="5">
        <v>9.1313433211852077E-2</v>
      </c>
      <c r="G60" s="5">
        <v>9.1313433211852077E-2</v>
      </c>
      <c r="H60" s="5">
        <v>-61.230215468415103</v>
      </c>
      <c r="I60" s="5">
        <v>2.2648581587038995E-2</v>
      </c>
      <c r="J60" s="5">
        <v>-9.2756459086807352E-2</v>
      </c>
      <c r="K60" s="5">
        <v>-0.14603561256636216</v>
      </c>
      <c r="L60" s="5">
        <v>-0.33067240298089051</v>
      </c>
      <c r="M60" s="5">
        <v>3.608428460863947</v>
      </c>
      <c r="N60" s="5">
        <v>2.3301141448011995</v>
      </c>
      <c r="O60" s="5">
        <v>8.5864794032237022</v>
      </c>
      <c r="P60" s="5">
        <v>-6.7015478556713651E-2</v>
      </c>
      <c r="Q60" s="5">
        <v>-6.9501815146001705E-2</v>
      </c>
      <c r="R60" s="5">
        <v>-0.2241700921756288</v>
      </c>
      <c r="S60" s="5">
        <v>-0.15956915617191966</v>
      </c>
      <c r="T60" s="5">
        <v>0.61106233789812658</v>
      </c>
      <c r="U60" s="5">
        <v>0.67778753571458927</v>
      </c>
      <c r="V60" s="5">
        <v>3.1922739376402247</v>
      </c>
      <c r="W60" s="5">
        <v>13.127304707259791</v>
      </c>
      <c r="X60" s="5">
        <v>-3.0465320581989261</v>
      </c>
      <c r="Y60" s="5">
        <v>12.32309048094559</v>
      </c>
      <c r="Z60" s="5">
        <v>-44.1562776181731</v>
      </c>
      <c r="AA60" s="5">
        <v>33.829675292946391</v>
      </c>
      <c r="AB60" s="5">
        <v>33.229148512598208</v>
      </c>
      <c r="AC60" s="5">
        <v>17.994732295344892</v>
      </c>
      <c r="AD60" s="5">
        <v>59.281826407410108</v>
      </c>
      <c r="AE60" s="5">
        <v>6.8147498085707943</v>
      </c>
      <c r="AF60" s="5">
        <v>2.0438981646937422</v>
      </c>
      <c r="AG60" s="5">
        <v>1.469710278220498</v>
      </c>
      <c r="AH60" s="5">
        <v>1.5048288033870563</v>
      </c>
      <c r="AI60" s="5">
        <v>1.1308165103632002</v>
      </c>
    </row>
    <row r="61" spans="1:35" x14ac:dyDescent="0.3">
      <c r="A61" s="5">
        <v>60</v>
      </c>
      <c r="B61" s="19">
        <v>5.4441666731145233</v>
      </c>
      <c r="C61" s="5">
        <v>8.277820111623739E-2</v>
      </c>
      <c r="D61" s="5">
        <v>0.10504131278045498</v>
      </c>
      <c r="E61" s="5">
        <v>-0.27086668659249591</v>
      </c>
      <c r="F61" s="5">
        <v>-8.304717269600341E-2</v>
      </c>
      <c r="G61" s="5">
        <v>-8.304717269600341E-2</v>
      </c>
      <c r="H61" s="5">
        <v>-17.72229113720784</v>
      </c>
      <c r="I61" s="5">
        <v>-1.9978145359508905E-2</v>
      </c>
      <c r="J61" s="5">
        <v>-0.13707312367207711</v>
      </c>
      <c r="K61" s="5">
        <v>-0.3045442123708913</v>
      </c>
      <c r="L61" s="5">
        <v>-0.35377535681832162</v>
      </c>
      <c r="M61" s="5">
        <v>3.6126574913192164</v>
      </c>
      <c r="N61" s="5">
        <v>2.3662467072095699</v>
      </c>
      <c r="O61" s="5">
        <v>10.398476428784996</v>
      </c>
      <c r="P61" s="5">
        <v>-8.2340381907773333E-2</v>
      </c>
      <c r="Q61" s="5">
        <v>-8.1751600276604275E-2</v>
      </c>
      <c r="R61" s="5">
        <v>-0.15653150580149869</v>
      </c>
      <c r="S61" s="5">
        <v>-0.12755628071192293</v>
      </c>
      <c r="T61" s="5">
        <v>0.67506592538519727</v>
      </c>
      <c r="U61" s="5">
        <v>0.61529446324171821</v>
      </c>
      <c r="V61" s="5">
        <v>3.3893935003715039</v>
      </c>
      <c r="W61" s="5">
        <v>71.421623308917688</v>
      </c>
      <c r="X61" s="5">
        <v>56.318781212604591</v>
      </c>
      <c r="Y61" s="5">
        <v>49.490770654802212</v>
      </c>
      <c r="Z61" s="5">
        <v>-80.742455434939345</v>
      </c>
      <c r="AA61" s="5">
        <v>29.108702063875239</v>
      </c>
      <c r="AB61" s="5">
        <v>20.311749223699387</v>
      </c>
      <c r="AC61" s="5">
        <v>10.92938765135356</v>
      </c>
      <c r="AD61" s="5">
        <v>64.873132235845134</v>
      </c>
      <c r="AE61" s="5">
        <v>7.0952241532673304</v>
      </c>
      <c r="AF61" s="5">
        <v>2.1429827162618635</v>
      </c>
      <c r="AG61" s="5">
        <v>1.7263404654381842</v>
      </c>
      <c r="AH61" s="5">
        <v>1.5663639049953424</v>
      </c>
      <c r="AI61" s="5">
        <v>1.0653384134985164</v>
      </c>
    </row>
    <row r="62" spans="1:35" x14ac:dyDescent="0.3">
      <c r="A62" s="5">
        <v>61</v>
      </c>
      <c r="B62" s="19">
        <v>5.5376666667871177</v>
      </c>
      <c r="C62" s="5">
        <v>0.10214084628999517</v>
      </c>
      <c r="D62" s="5">
        <v>0.16889612877717852</v>
      </c>
      <c r="E62" s="5">
        <v>-0.11415493094047549</v>
      </c>
      <c r="F62" s="5">
        <v>0.15688204412669821</v>
      </c>
      <c r="G62" s="5">
        <v>0.15688204412669821</v>
      </c>
      <c r="H62" s="5">
        <v>-36.274233256570163</v>
      </c>
      <c r="I62" s="5">
        <v>-5.653113831357482E-2</v>
      </c>
      <c r="J62" s="5">
        <v>-0.19319090536084696</v>
      </c>
      <c r="K62" s="5">
        <v>-0.25691600510561019</v>
      </c>
      <c r="L62" s="5">
        <v>-0.42232592720807388</v>
      </c>
      <c r="M62" s="5">
        <v>3.7781690591956476</v>
      </c>
      <c r="N62" s="5">
        <v>2.3380281969300269</v>
      </c>
      <c r="O62" s="5">
        <v>10.160211388918039</v>
      </c>
      <c r="P62" s="5">
        <v>-9.209150217199516E-2</v>
      </c>
      <c r="Q62" s="5">
        <v>-0.10503338646731324</v>
      </c>
      <c r="R62" s="5">
        <v>-0.11512808730346996</v>
      </c>
      <c r="S62" s="5">
        <v>-0.17818984673848032</v>
      </c>
      <c r="T62" s="5">
        <v>0.70598592392239323</v>
      </c>
      <c r="U62" s="5">
        <v>0.64612676827809623</v>
      </c>
      <c r="V62" s="5">
        <v>3.6179577896771038</v>
      </c>
      <c r="W62" s="5">
        <v>129.16549449997586</v>
      </c>
      <c r="X62" s="5">
        <v>52.221831609441459</v>
      </c>
      <c r="Y62" s="5">
        <v>77.102113596651606</v>
      </c>
      <c r="Z62" s="5">
        <v>-103.31514207864795</v>
      </c>
      <c r="AA62" s="5">
        <v>50.438380883921837</v>
      </c>
      <c r="AB62" s="5">
        <v>32.730634193619018</v>
      </c>
      <c r="AC62" s="5">
        <v>13.447183259150215</v>
      </c>
      <c r="AD62" s="5">
        <v>70.794014929783955</v>
      </c>
      <c r="AE62" s="5">
        <v>7.1566902262955825</v>
      </c>
      <c r="AF62" s="5">
        <v>2.1778169274114707</v>
      </c>
      <c r="AG62" s="5">
        <v>1.7922535425261712</v>
      </c>
      <c r="AH62" s="5">
        <v>1.5686619905607331</v>
      </c>
      <c r="AI62" s="5">
        <v>1.1302817036363499</v>
      </c>
    </row>
    <row r="63" spans="1:35" x14ac:dyDescent="0.3">
      <c r="A63" s="5">
        <v>62</v>
      </c>
      <c r="B63" s="19">
        <v>5.6366666662506759</v>
      </c>
      <c r="C63" s="5">
        <v>0.14931946290683398</v>
      </c>
      <c r="D63" s="5">
        <v>0.14057444519425219</v>
      </c>
      <c r="E63" s="5">
        <v>-0.18359261698276452</v>
      </c>
      <c r="F63" s="5">
        <v>0.10630129111812173</v>
      </c>
      <c r="G63" s="5">
        <v>0.10630129111812173</v>
      </c>
      <c r="H63" s="5">
        <v>-36.536916080587524</v>
      </c>
      <c r="I63" s="5">
        <v>-0.13485137284319457</v>
      </c>
      <c r="J63" s="5">
        <v>-0.25294776663034252</v>
      </c>
      <c r="K63" s="5">
        <v>-0.42172611153462414</v>
      </c>
      <c r="L63" s="5">
        <v>-0.45100566116707397</v>
      </c>
      <c r="M63" s="5">
        <v>3.7438453067110484</v>
      </c>
      <c r="N63" s="5">
        <v>2.5920281738337634</v>
      </c>
      <c r="O63" s="5">
        <v>12.710433948758782</v>
      </c>
      <c r="P63" s="5">
        <v>-0.11045393952110487</v>
      </c>
      <c r="Q63" s="5">
        <v>-0.11168854567867376</v>
      </c>
      <c r="R63" s="5">
        <v>-0.13564636202574246</v>
      </c>
      <c r="S63" s="5">
        <v>-0.15486223604503002</v>
      </c>
      <c r="T63" s="5">
        <v>0.77022275450419619</v>
      </c>
      <c r="U63" s="5">
        <v>0.68053928308932665</v>
      </c>
      <c r="V63" s="5">
        <v>4.0304807153507385</v>
      </c>
      <c r="W63" s="5">
        <v>133.6336479064783</v>
      </c>
      <c r="X63" s="5">
        <v>43.171161239904286</v>
      </c>
      <c r="Y63" s="5">
        <v>76.457797130337951</v>
      </c>
      <c r="Z63" s="5">
        <v>-87.810669511797101</v>
      </c>
      <c r="AA63" s="5">
        <v>52.538687754159675</v>
      </c>
      <c r="AB63" s="5">
        <v>42.158265562748042</v>
      </c>
      <c r="AC63" s="5">
        <v>19.598476253308899</v>
      </c>
      <c r="AD63" s="5">
        <v>86.759086846971741</v>
      </c>
      <c r="AE63" s="5">
        <v>8.0627199301409807</v>
      </c>
      <c r="AF63" s="5">
        <v>2.3669402455768287</v>
      </c>
      <c r="AG63" s="5">
        <v>1.9202813879419716</v>
      </c>
      <c r="AH63" s="5">
        <v>1.5984759905121355</v>
      </c>
      <c r="AI63" s="5">
        <v>1.2872215897193438</v>
      </c>
    </row>
    <row r="64" spans="1:35" x14ac:dyDescent="0.3">
      <c r="A64" s="5">
        <v>63</v>
      </c>
      <c r="B64" s="19">
        <v>5.7308333355467767</v>
      </c>
      <c r="C64" s="5">
        <v>0.14197009807013355</v>
      </c>
      <c r="D64" s="5">
        <v>0.1228601594573535</v>
      </c>
      <c r="E64" s="5">
        <v>-8.7379068537108459E-2</v>
      </c>
      <c r="F64" s="5">
        <v>0.17745118899007864</v>
      </c>
      <c r="G64" s="5">
        <v>0.17745118899007864</v>
      </c>
      <c r="H64" s="5">
        <v>-35.996575510029309</v>
      </c>
      <c r="I64" s="5">
        <v>-0.21844090524441065</v>
      </c>
      <c r="J64" s="5">
        <v>-0.32517694639677974</v>
      </c>
      <c r="K64" s="5">
        <v>-0.5339251811079434</v>
      </c>
      <c r="L64" s="5">
        <v>-0.54117467297451016</v>
      </c>
      <c r="M64" s="5">
        <v>3.9032542140699489</v>
      </c>
      <c r="N64" s="5">
        <v>2.6244503323084047</v>
      </c>
      <c r="O64" s="5">
        <v>14.832014210472195</v>
      </c>
      <c r="P64" s="5">
        <v>-0.11907113940202375</v>
      </c>
      <c r="Q64" s="5">
        <v>-0.12057700338418714</v>
      </c>
      <c r="R64" s="5">
        <v>-0.12115725526697042</v>
      </c>
      <c r="S64" s="5">
        <v>-0.19023487638754821</v>
      </c>
      <c r="T64" s="5">
        <v>0.70360598721405454</v>
      </c>
      <c r="U64" s="5">
        <v>0.5171504006023282</v>
      </c>
      <c r="V64" s="5">
        <v>2.9111697720981309</v>
      </c>
      <c r="W64" s="5">
        <v>162.86015983050021</v>
      </c>
      <c r="X64" s="5">
        <v>88.671944538650692</v>
      </c>
      <c r="Y64" s="5">
        <v>103.42128504562527</v>
      </c>
      <c r="Z64" s="5">
        <v>1.7414248183547758E+38</v>
      </c>
      <c r="AA64" s="5">
        <v>56.698329464676256</v>
      </c>
      <c r="AB64" s="5">
        <v>44.260334625699855</v>
      </c>
      <c r="AC64" s="5">
        <v>24.905892932409351</v>
      </c>
      <c r="AD64" s="5">
        <v>97.270009702406483</v>
      </c>
      <c r="AE64" s="5">
        <v>8.9498681573627277</v>
      </c>
      <c r="AF64" s="5">
        <v>2.6561126017330445</v>
      </c>
      <c r="AG64" s="5">
        <v>1.9507475995509589</v>
      </c>
      <c r="AH64" s="5">
        <v>1.7291117135785246</v>
      </c>
      <c r="AI64" s="5">
        <v>1.2524186572410101</v>
      </c>
    </row>
    <row r="65" spans="1:35" x14ac:dyDescent="0.3">
      <c r="A65" s="5">
        <v>64</v>
      </c>
      <c r="B65" s="19">
        <v>5.8256666699890047</v>
      </c>
      <c r="C65" s="5">
        <v>0.27762470694079905</v>
      </c>
      <c r="D65" s="5">
        <v>0.30152107693672314</v>
      </c>
      <c r="E65" s="5">
        <v>-0.12421545653178589</v>
      </c>
      <c r="F65" s="5">
        <v>0.4549303273457363</v>
      </c>
      <c r="G65" s="5">
        <v>0.4549303273457363</v>
      </c>
      <c r="H65" s="5">
        <v>-78.842023355920858</v>
      </c>
      <c r="I65" s="5">
        <v>-0.2908042912963123</v>
      </c>
      <c r="J65" s="5">
        <v>-0.40044091848314228</v>
      </c>
      <c r="K65" s="5">
        <v>-0.46133053291926462</v>
      </c>
      <c r="L65" s="5">
        <v>-0.53371850990621905</v>
      </c>
      <c r="M65" s="5">
        <v>3.9625292694500307</v>
      </c>
      <c r="N65" s="5">
        <v>2.8103044464184634</v>
      </c>
      <c r="O65" s="5">
        <v>14.399297407336592</v>
      </c>
      <c r="P65" s="5">
        <v>-0.1237009050762016</v>
      </c>
      <c r="Q65" s="5">
        <v>-0.13373841236263509</v>
      </c>
      <c r="R65" s="5">
        <v>-5.8384360206624998E-2</v>
      </c>
      <c r="S65" s="5">
        <v>-6.3048755771852358E-2</v>
      </c>
      <c r="T65" s="5">
        <v>0.86241217699466466</v>
      </c>
      <c r="U65" s="5">
        <v>0.77459016304408645</v>
      </c>
      <c r="V65" s="5">
        <v>2.7488290366530532</v>
      </c>
      <c r="W65" s="5">
        <v>215.61358289034033</v>
      </c>
      <c r="X65" s="5">
        <v>121.4473066519737</v>
      </c>
      <c r="Y65" s="5">
        <v>112.80035115839995</v>
      </c>
      <c r="Z65" s="5">
        <v>1.7388758762214226E+38</v>
      </c>
      <c r="AA65" s="5">
        <v>41.488875830531562</v>
      </c>
      <c r="AB65" s="5">
        <v>29.144613549638461</v>
      </c>
      <c r="AC65" s="5">
        <v>26.610070227024789</v>
      </c>
      <c r="AD65" s="5">
        <v>105.44789215045766</v>
      </c>
      <c r="AE65" s="5">
        <v>9.9168618152991463</v>
      </c>
      <c r="AF65" s="5">
        <v>2.9402810270653141</v>
      </c>
      <c r="AG65" s="5">
        <v>2.2693208404829104</v>
      </c>
      <c r="AH65" s="5">
        <v>1.884660419379375</v>
      </c>
      <c r="AI65" s="5">
        <v>1.3120608884216189</v>
      </c>
    </row>
    <row r="66" spans="1:35" x14ac:dyDescent="0.3">
      <c r="A66" s="5">
        <v>65</v>
      </c>
      <c r="B66" s="19">
        <v>5.9201666666194797</v>
      </c>
      <c r="C66" s="5">
        <v>0.1475308564233995</v>
      </c>
      <c r="D66" s="5">
        <v>0.27172506479149949</v>
      </c>
      <c r="E66" s="5">
        <v>-1.1821000248109238E-2</v>
      </c>
      <c r="F66" s="5">
        <v>0.40743492096659023</v>
      </c>
      <c r="G66" s="5">
        <v>0.40743492096659023</v>
      </c>
      <c r="H66" s="5">
        <v>-46.493043391490815</v>
      </c>
      <c r="I66" s="5">
        <v>-0.35755464084708161</v>
      </c>
      <c r="J66" s="5">
        <v>-0.43178845432794516</v>
      </c>
      <c r="K66" s="5">
        <v>-0.38236884486928369</v>
      </c>
      <c r="L66" s="5">
        <v>-0.3946776727861091</v>
      </c>
      <c r="M66" s="5">
        <v>4.150336340121469</v>
      </c>
      <c r="N66" s="5">
        <v>3.0008774383119281</v>
      </c>
      <c r="O66" s="5">
        <v>13.44077210528131</v>
      </c>
      <c r="P66" s="5">
        <v>-0.11798210219675137</v>
      </c>
      <c r="Q66" s="5">
        <v>-0.12837987225967343</v>
      </c>
      <c r="R66" s="5">
        <v>-1.6245734432921623E-2</v>
      </c>
      <c r="S66" s="5">
        <v>-2.6905956344486729E-2</v>
      </c>
      <c r="T66" s="5">
        <v>0.89324363514665006</v>
      </c>
      <c r="U66" s="5">
        <v>0.70897923103977656</v>
      </c>
      <c r="V66" s="5">
        <v>2.8411816214193029</v>
      </c>
      <c r="W66" s="5">
        <v>235.079262062288</v>
      </c>
      <c r="X66" s="5">
        <v>154.29248260457476</v>
      </c>
      <c r="Y66" s="5">
        <v>125.37701035248966</v>
      </c>
      <c r="Z66" s="5">
        <v>1.7373500958647996E+38</v>
      </c>
      <c r="AA66" s="5">
        <v>42.20883283408098</v>
      </c>
      <c r="AB66" s="5">
        <v>26.14097679596167</v>
      </c>
      <c r="AC66" s="5">
        <v>31.126645101367615</v>
      </c>
      <c r="AD66" s="5">
        <v>117.88008145397001</v>
      </c>
      <c r="AE66" s="5">
        <v>11.136589604402031</v>
      </c>
      <c r="AF66" s="5">
        <v>3.1605732552045467</v>
      </c>
      <c r="AG66" s="5">
        <v>2.5849663547564119</v>
      </c>
      <c r="AH66" s="5">
        <v>2.0742907205173644</v>
      </c>
      <c r="AI66" s="5">
        <v>1.4688505355947845</v>
      </c>
    </row>
    <row r="67" spans="1:35" x14ac:dyDescent="0.3">
      <c r="A67" s="5">
        <v>66</v>
      </c>
      <c r="B67" s="19">
        <v>6.0144999995827675</v>
      </c>
      <c r="C67" s="5">
        <v>0.30955932576008327</v>
      </c>
      <c r="D67" s="5">
        <v>0.35705611183733488</v>
      </c>
      <c r="E67" s="5">
        <v>0.10185797901680199</v>
      </c>
      <c r="F67" s="5">
        <v>0.76847341661431978</v>
      </c>
      <c r="G67" s="5">
        <v>0.76847341661431978</v>
      </c>
      <c r="H67" s="5">
        <v>-163.40244327777887</v>
      </c>
      <c r="I67" s="5">
        <v>-0.36384373170863149</v>
      </c>
      <c r="J67" s="5">
        <v>-0.43390470673930376</v>
      </c>
      <c r="K67" s="5">
        <v>-0.19204006049225592</v>
      </c>
      <c r="L67" s="5">
        <v>-0.34765275121498274</v>
      </c>
      <c r="M67" s="5">
        <v>4.4026885392604003</v>
      </c>
      <c r="N67" s="5">
        <v>3.0929281494445822</v>
      </c>
      <c r="O67" s="5">
        <v>11.936879161801997</v>
      </c>
      <c r="P67" s="5">
        <v>-9.9035548808234827E-2</v>
      </c>
      <c r="Q67" s="5">
        <v>-0.126935972165304</v>
      </c>
      <c r="R67" s="5">
        <v>-9.1940692796049633E-2</v>
      </c>
      <c r="S67" s="5">
        <v>-0.15001652744815475</v>
      </c>
      <c r="T67" s="5">
        <v>0.89246056012884523</v>
      </c>
      <c r="U67" s="5">
        <v>0.70485097283260467</v>
      </c>
      <c r="V67" s="5">
        <v>2.8702513495696058</v>
      </c>
      <c r="W67" s="5">
        <v>218.27060461446018</v>
      </c>
      <c r="X67" s="5">
        <v>177.4593826153264</v>
      </c>
      <c r="Y67" s="5">
        <v>113.04967991133161</v>
      </c>
      <c r="Z67" s="5">
        <v>1.73582702264747E+38</v>
      </c>
      <c r="AA67" s="5">
        <v>40.225599549068939</v>
      </c>
      <c r="AB67" s="5">
        <v>36.664524111698235</v>
      </c>
      <c r="AC67" s="5">
        <v>33.103448674327531</v>
      </c>
      <c r="AD67" s="5">
        <v>134.7159572031041</v>
      </c>
      <c r="AE67" s="5">
        <v>12.166569404192725</v>
      </c>
      <c r="AF67" s="5">
        <v>3.5715956011443386</v>
      </c>
      <c r="AG67" s="5">
        <v>2.7755698756070131</v>
      </c>
      <c r="AH67" s="5">
        <v>2.0742256240322798</v>
      </c>
      <c r="AI67" s="5">
        <v>1.5639976810116591</v>
      </c>
    </row>
    <row r="68" spans="1:35" x14ac:dyDescent="0.3">
      <c r="A68" s="5">
        <v>67</v>
      </c>
      <c r="B68" s="19">
        <v>6.1086666688788682</v>
      </c>
      <c r="C68" s="5">
        <v>0.30329772218138595</v>
      </c>
      <c r="D68" s="5">
        <v>0.37431523505606656</v>
      </c>
      <c r="E68" s="5">
        <v>1.9169877337813147E-2</v>
      </c>
      <c r="F68" s="5">
        <v>0.6967828345751661</v>
      </c>
      <c r="G68" s="5">
        <v>0.6967828345751661</v>
      </c>
      <c r="H68" s="5">
        <v>-142.36084108859595</v>
      </c>
      <c r="I68" s="5">
        <v>-0.35755425597700685</v>
      </c>
      <c r="J68" s="5">
        <v>-0.44754306200569527</v>
      </c>
      <c r="K68" s="5">
        <v>-0.26233594449375713</v>
      </c>
      <c r="L68" s="5">
        <v>-0.45144769924686168</v>
      </c>
      <c r="M68" s="5">
        <v>4.6514885994225024</v>
      </c>
      <c r="N68" s="5">
        <v>3.2802101456017798</v>
      </c>
      <c r="O68" s="5">
        <v>13.977232873490562</v>
      </c>
      <c r="P68" s="5">
        <v>-9.8570911064284839E-2</v>
      </c>
      <c r="Q68" s="5">
        <v>-0.12028222371139638</v>
      </c>
      <c r="R68" s="5">
        <v>-0.1534944882679527</v>
      </c>
      <c r="S68" s="5">
        <v>-8.1533462750034938E-2</v>
      </c>
      <c r="T68" s="5">
        <v>0.89141856065739955</v>
      </c>
      <c r="U68" s="5">
        <v>0.86514885847692502</v>
      </c>
      <c r="V68" s="5">
        <v>3.6952714400532636</v>
      </c>
      <c r="W68" s="5">
        <v>240.77232836491132</v>
      </c>
      <c r="X68" s="5">
        <v>135.13134801635545</v>
      </c>
      <c r="Y68" s="5">
        <v>55.152364071164634</v>
      </c>
      <c r="Z68" s="5">
        <v>-70.225919182320297</v>
      </c>
      <c r="AA68" s="5">
        <v>20.502626895120162</v>
      </c>
      <c r="AB68" s="5">
        <v>20.719789766478762</v>
      </c>
      <c r="AC68" s="5">
        <v>33.665499001016066</v>
      </c>
      <c r="AD68" s="5">
        <v>159.62696964290754</v>
      </c>
      <c r="AE68" s="5">
        <v>13.287215362883474</v>
      </c>
      <c r="AF68" s="5">
        <v>3.8213660105195348</v>
      </c>
      <c r="AG68" s="5">
        <v>3.0262696911905436</v>
      </c>
      <c r="AH68" s="5">
        <v>2.2609457009994154</v>
      </c>
      <c r="AI68" s="5">
        <v>1.6882661934650911</v>
      </c>
    </row>
    <row r="69" spans="1:35" x14ac:dyDescent="0.3">
      <c r="A69" s="5">
        <v>68</v>
      </c>
      <c r="B69" s="19">
        <v>6.2076666683424264</v>
      </c>
      <c r="C69" s="5">
        <v>0.4476042015126579</v>
      </c>
      <c r="D69" s="5">
        <v>0.27265148761766905</v>
      </c>
      <c r="E69" s="5">
        <v>-0.12387215366184549</v>
      </c>
      <c r="F69" s="5">
        <v>0.59638353546858103</v>
      </c>
      <c r="G69" s="5">
        <v>0.59638353546858103</v>
      </c>
      <c r="H69" s="5">
        <v>-84.36679534101863</v>
      </c>
      <c r="I69" s="5">
        <v>-0.34680587381149736</v>
      </c>
      <c r="J69" s="5">
        <v>-0.45068219557116368</v>
      </c>
      <c r="K69" s="5">
        <v>-0.18032750456652916</v>
      </c>
      <c r="L69" s="5">
        <v>-0.44208098033701521</v>
      </c>
      <c r="M69" s="5">
        <v>4.9369526964503079</v>
      </c>
      <c r="N69" s="5">
        <v>3.2802101456017798</v>
      </c>
      <c r="O69" s="5">
        <v>13.007005206291751</v>
      </c>
      <c r="P69" s="5">
        <v>-9.9176468097489964E-2</v>
      </c>
      <c r="Q69" s="5">
        <v>-0.10428634362417939</v>
      </c>
      <c r="R69" s="5">
        <v>-0.1187621086335405</v>
      </c>
      <c r="S69" s="5">
        <v>-6.5282484517716413E-2</v>
      </c>
      <c r="T69" s="5">
        <v>0.92294220327396881</v>
      </c>
      <c r="U69" s="5">
        <v>0.86164623151953057</v>
      </c>
      <c r="V69" s="5">
        <v>3.3765323869301822</v>
      </c>
      <c r="W69" s="5">
        <v>202.80210083325511</v>
      </c>
      <c r="X69" s="5">
        <v>137.84588390833761</v>
      </c>
      <c r="Y69" s="5">
        <v>78.464097786116781</v>
      </c>
      <c r="Z69" s="5">
        <v>1.7338003439112473E+38</v>
      </c>
      <c r="AA69" s="5">
        <v>33.108581314790008</v>
      </c>
      <c r="AB69" s="5">
        <v>10.669001712229614</v>
      </c>
      <c r="AC69" s="5">
        <v>33.068301104779955</v>
      </c>
      <c r="AD69" s="5">
        <v>178.81611142900408</v>
      </c>
      <c r="AE69" s="5">
        <v>13.821365973886435</v>
      </c>
      <c r="AF69" s="5">
        <v>3.9194395653266372</v>
      </c>
      <c r="AG69" s="5">
        <v>3.0577933338071066</v>
      </c>
      <c r="AH69" s="5">
        <v>2.3257442997112481</v>
      </c>
      <c r="AI69" s="5">
        <v>1.6882661934650973</v>
      </c>
    </row>
    <row r="70" spans="1:35" x14ac:dyDescent="0.3">
      <c r="A70" s="5">
        <v>69</v>
      </c>
      <c r="B70" s="19">
        <v>6.2911666743457317</v>
      </c>
      <c r="C70" s="5">
        <v>0.53414633625325647</v>
      </c>
      <c r="D70" s="5">
        <v>0.32888815860036613</v>
      </c>
      <c r="E70" s="5">
        <v>-0.22990422143386388</v>
      </c>
      <c r="F70" s="5">
        <v>0.63313027342006312</v>
      </c>
      <c r="G70" s="5">
        <v>0.63313027342006312</v>
      </c>
      <c r="H70" s="5">
        <v>-144.85906696223196</v>
      </c>
      <c r="I70" s="5">
        <v>-0.31524693226632555</v>
      </c>
      <c r="J70" s="5">
        <v>-0.45557701961399177</v>
      </c>
      <c r="K70" s="5">
        <v>-0.16087220296833632</v>
      </c>
      <c r="L70" s="5">
        <v>-0.43192162690826319</v>
      </c>
      <c r="M70" s="5">
        <v>5.0452111346069888</v>
      </c>
      <c r="N70" s="5">
        <v>3.3248066302698414</v>
      </c>
      <c r="O70" s="5">
        <v>11.748363954410264</v>
      </c>
      <c r="P70" s="5">
        <v>-0.10004733412696115</v>
      </c>
      <c r="Q70" s="5">
        <v>-0.10047817712992689</v>
      </c>
      <c r="R70" s="5">
        <v>-0.13054410882719072</v>
      </c>
      <c r="S70" s="5">
        <v>-0.11661162389387281</v>
      </c>
      <c r="T70" s="5">
        <v>0.98691254242577664</v>
      </c>
      <c r="U70" s="5">
        <v>0.99048184637668157</v>
      </c>
      <c r="V70" s="5">
        <v>4.2028554021929496</v>
      </c>
      <c r="W70" s="5">
        <v>177.51754734638243</v>
      </c>
      <c r="X70" s="5">
        <v>140.82331807908332</v>
      </c>
      <c r="Y70" s="5">
        <v>31.474122239097639</v>
      </c>
      <c r="Z70" s="5">
        <v>0</v>
      </c>
      <c r="AA70" s="5">
        <v>10.759666760009033</v>
      </c>
      <c r="AB70" s="5">
        <v>-1.3259964177619277</v>
      </c>
      <c r="AC70" s="5">
        <v>13.2706720894721</v>
      </c>
      <c r="AD70" s="5">
        <v>199.09934368554124</v>
      </c>
      <c r="AE70" s="5">
        <v>13.827483505813568</v>
      </c>
      <c r="AF70" s="5">
        <v>3.90838782624312</v>
      </c>
      <c r="AG70" s="5">
        <v>3.0017846227127531</v>
      </c>
      <c r="AH70" s="5">
        <v>2.2861391805559137</v>
      </c>
      <c r="AI70" s="5">
        <v>1.8631766623734354</v>
      </c>
    </row>
    <row r="71" spans="1:35" x14ac:dyDescent="0.3">
      <c r="A71" s="5">
        <v>70</v>
      </c>
      <c r="B71" s="19">
        <v>6.3855000073090196</v>
      </c>
      <c r="C71" s="5">
        <v>0.58866626553117474</v>
      </c>
      <c r="D71" s="5">
        <v>0.29612205802828018</v>
      </c>
      <c r="E71" s="5">
        <v>-0.23913902777006915</v>
      </c>
      <c r="F71" s="5">
        <v>0.64564929578938579</v>
      </c>
      <c r="G71" s="5">
        <v>0.64564929578938579</v>
      </c>
      <c r="H71" s="5">
        <v>-125.46597472744779</v>
      </c>
      <c r="I71" s="5">
        <v>-0.2507310814382247</v>
      </c>
      <c r="J71" s="5">
        <v>-0.42295436629045652</v>
      </c>
      <c r="K71" s="5">
        <v>-8.8608918478228216E-2</v>
      </c>
      <c r="L71" s="5">
        <v>-0.3183456939307342</v>
      </c>
      <c r="M71" s="5">
        <v>5.3891038615933828</v>
      </c>
      <c r="N71" s="5">
        <v>3.5064006895286064</v>
      </c>
      <c r="O71" s="5">
        <v>11.474843621768597</v>
      </c>
      <c r="P71" s="5">
        <v>-9.1684095355621928E-2</v>
      </c>
      <c r="Q71" s="5">
        <v>-8.7878849282880839E-2</v>
      </c>
      <c r="R71" s="5">
        <v>-6.3864708982148591E-2</v>
      </c>
      <c r="S71" s="5">
        <v>-0.10435638852952113</v>
      </c>
      <c r="T71" s="5">
        <v>1.1003274705805499</v>
      </c>
      <c r="U71" s="5">
        <v>0.97171776622698047</v>
      </c>
      <c r="V71" s="5">
        <v>3.9261684745715102</v>
      </c>
      <c r="W71" s="5">
        <v>166.46739982675936</v>
      </c>
      <c r="X71" s="5">
        <v>107.7356348386288</v>
      </c>
      <c r="Y71" s="5">
        <v>-0.96278653675795889</v>
      </c>
      <c r="Z71" s="5">
        <v>-1.7683834348615988E+38</v>
      </c>
      <c r="AA71" s="5">
        <v>6.6662696756600868</v>
      </c>
      <c r="AB71" s="5">
        <v>12.100029684598457</v>
      </c>
      <c r="AC71" s="5">
        <v>5.1961893050630321</v>
      </c>
      <c r="AD71" s="5">
        <v>228.93777747061267</v>
      </c>
      <c r="AE71" s="5">
        <v>12.843107976419082</v>
      </c>
      <c r="AF71" s="5">
        <v>3.797558770217941</v>
      </c>
      <c r="AG71" s="5">
        <v>2.9848168885391217</v>
      </c>
      <c r="AH71" s="5">
        <v>2.1720750068603092</v>
      </c>
      <c r="AI71" s="5">
        <v>1.6862161237468158</v>
      </c>
    </row>
    <row r="72" spans="1:35" x14ac:dyDescent="0.3">
      <c r="A72" s="5">
        <v>71</v>
      </c>
      <c r="B72" s="19">
        <v>6.4735000056680292</v>
      </c>
      <c r="C72" s="5">
        <v>0.51050240436567029</v>
      </c>
      <c r="D72" s="5">
        <v>0.28286746695786452</v>
      </c>
      <c r="E72" s="5">
        <v>-0.51736445248770424</v>
      </c>
      <c r="F72" s="5">
        <v>0.27600541883583057</v>
      </c>
      <c r="G72" s="5">
        <v>0.27600541883583057</v>
      </c>
      <c r="H72" s="5">
        <v>-83.472295878348362</v>
      </c>
      <c r="I72" s="5">
        <v>-0.18930561773535715</v>
      </c>
      <c r="J72" s="5">
        <v>-0.3899308853449438</v>
      </c>
      <c r="K72" s="5">
        <v>-2.4074621448480014E-2</v>
      </c>
      <c r="L72" s="5">
        <v>-0.28320789332277035</v>
      </c>
      <c r="M72" s="5">
        <v>5.2734939214352492</v>
      </c>
      <c r="N72" s="5">
        <v>3.2692770746663351</v>
      </c>
      <c r="O72" s="5">
        <v>8.1921685900843126</v>
      </c>
      <c r="P72" s="5">
        <v>-0.10281185628612741</v>
      </c>
      <c r="Q72" s="5">
        <v>-0.10621599943346072</v>
      </c>
      <c r="R72" s="5">
        <v>-0.13042782697066865</v>
      </c>
      <c r="S72" s="5">
        <v>-0.18600572229294568</v>
      </c>
      <c r="T72" s="5">
        <v>1.0012048089359575</v>
      </c>
      <c r="U72" s="5">
        <v>0.90180721960116705</v>
      </c>
      <c r="V72" s="5">
        <v>3.5331324936277992</v>
      </c>
      <c r="W72" s="5">
        <v>183.17168485506167</v>
      </c>
      <c r="X72" s="5">
        <v>92.526505068417563</v>
      </c>
      <c r="Y72" s="5">
        <v>-1.5614457670048782</v>
      </c>
      <c r="Z72" s="5">
        <v>0</v>
      </c>
      <c r="AA72" s="5">
        <v>9.1807227967412679</v>
      </c>
      <c r="AB72" s="5">
        <v>12.189758910240176</v>
      </c>
      <c r="AC72" s="5">
        <v>-0.53855421130488046</v>
      </c>
      <c r="AD72" s="5">
        <v>250.50903355714462</v>
      </c>
      <c r="AE72" s="5">
        <v>12.312650475235921</v>
      </c>
      <c r="AF72" s="5">
        <v>3.5963855050226705</v>
      </c>
      <c r="AG72" s="5">
        <v>2.5463855158678168</v>
      </c>
      <c r="AH72" s="5">
        <v>1.9879517866959526</v>
      </c>
      <c r="AI72" s="5">
        <v>1.5596385381078219</v>
      </c>
    </row>
    <row r="73" spans="1:35" x14ac:dyDescent="0.3">
      <c r="A73" s="5">
        <v>72</v>
      </c>
      <c r="B73" s="19">
        <v>6.5629999979864806</v>
      </c>
      <c r="C73" s="5">
        <v>0.40310665568540072</v>
      </c>
      <c r="D73" s="5">
        <v>0.24548769442459564</v>
      </c>
      <c r="E73" s="5">
        <v>-0.63550957340826453</v>
      </c>
      <c r="F73" s="5">
        <v>1.3084776702042764E-2</v>
      </c>
      <c r="G73" s="5">
        <v>1.3084776702042764E-2</v>
      </c>
      <c r="H73" s="5">
        <v>30.091525989088257</v>
      </c>
      <c r="I73" s="5">
        <v>-0.15568038298173884</v>
      </c>
      <c r="J73" s="5">
        <v>-0.39145531446017789</v>
      </c>
      <c r="K73" s="5">
        <v>-0.15018701234983767</v>
      </c>
      <c r="L73" s="5">
        <v>-0.39664696325305887</v>
      </c>
      <c r="M73" s="5">
        <v>5.5041021126456302</v>
      </c>
      <c r="N73" s="5">
        <v>3.3837739387447141</v>
      </c>
      <c r="O73" s="5">
        <v>9.7429353063856361</v>
      </c>
      <c r="P73" s="5">
        <v>-0.12897640107603811</v>
      </c>
      <c r="Q73" s="5">
        <v>-0.127071398314414</v>
      </c>
      <c r="R73" s="5">
        <v>-0.19368761660963796</v>
      </c>
      <c r="S73" s="5">
        <v>-0.16738845603450511</v>
      </c>
      <c r="T73" s="5">
        <v>1.0610756639813708</v>
      </c>
      <c r="U73" s="5">
        <v>0.99544211775572311</v>
      </c>
      <c r="V73" s="5">
        <v>4.2114858828126565</v>
      </c>
      <c r="W73" s="5">
        <v>185.93254384102411</v>
      </c>
      <c r="X73" s="5">
        <v>80.322698501764975</v>
      </c>
      <c r="Y73" s="5">
        <v>25.124886125991853</v>
      </c>
      <c r="Z73" s="5">
        <v>0</v>
      </c>
      <c r="AA73" s="5">
        <v>21.092069341237888</v>
      </c>
      <c r="AB73" s="5">
        <v>27.587967263515591</v>
      </c>
      <c r="AC73" s="5">
        <v>10.988149530611169</v>
      </c>
      <c r="AD73" s="5">
        <v>264.84229794487567</v>
      </c>
      <c r="AE73" s="5">
        <v>11.733819541897068</v>
      </c>
      <c r="AF73" s="5">
        <v>3.4165907118575345</v>
      </c>
      <c r="AG73" s="5">
        <v>2.4193254400399984</v>
      </c>
      <c r="AH73" s="5">
        <v>2.0875114007880886</v>
      </c>
      <c r="AI73" s="5">
        <v>1.5241567956845827</v>
      </c>
    </row>
    <row r="74" spans="1:35" x14ac:dyDescent="0.3">
      <c r="A74" s="5">
        <v>73</v>
      </c>
      <c r="B74" s="19">
        <v>6.6463333403225988</v>
      </c>
      <c r="C74" s="5">
        <v>0.66924363943515519</v>
      </c>
      <c r="D74" s="5">
        <v>0.29580780890309338</v>
      </c>
      <c r="E74" s="5">
        <v>-0.71251580272093551</v>
      </c>
      <c r="F74" s="5">
        <v>0.25253564561752456</v>
      </c>
      <c r="G74" s="5">
        <v>0.25253564561752456</v>
      </c>
      <c r="H74" s="5">
        <v>-37.470607155307967</v>
      </c>
      <c r="I74" s="5">
        <v>-0.1182298171269531</v>
      </c>
      <c r="J74" s="5">
        <v>-0.36385786197268266</v>
      </c>
      <c r="K74" s="5">
        <v>8.0403638199613825E-2</v>
      </c>
      <c r="L74" s="5">
        <v>-0.12038126347899523</v>
      </c>
      <c r="M74" s="5">
        <v>5.6986980274834815</v>
      </c>
      <c r="N74" s="5">
        <v>3.5672659323476976</v>
      </c>
      <c r="O74" s="5">
        <v>8.76007431770471</v>
      </c>
      <c r="P74" s="5">
        <v>-0.12606503935656022</v>
      </c>
      <c r="Q74" s="5">
        <v>-0.11910401458547373</v>
      </c>
      <c r="R74" s="5">
        <v>-5.8956121008276102E-2</v>
      </c>
      <c r="S74" s="5">
        <v>-8.5436960668172912E-2</v>
      </c>
      <c r="T74" s="5">
        <v>1.1661500206371216</v>
      </c>
      <c r="U74" s="5">
        <v>1.0285182797644823</v>
      </c>
      <c r="V74" s="5">
        <v>3.8369497489224638</v>
      </c>
      <c r="W74" s="5">
        <v>142.53068689235303</v>
      </c>
      <c r="X74" s="5">
        <v>166.99565877666029</v>
      </c>
      <c r="Y74" s="5">
        <v>85.822689876043768</v>
      </c>
      <c r="Z74" s="5">
        <v>1.8412895062691426E+38</v>
      </c>
      <c r="AA74" s="5">
        <v>32.592684149353992</v>
      </c>
      <c r="AB74" s="5">
        <v>40.037817375207887</v>
      </c>
      <c r="AC74" s="5">
        <v>12.362678129465657</v>
      </c>
      <c r="AD74" s="5">
        <v>284.62987967818634</v>
      </c>
      <c r="AE74" s="5">
        <v>11.633601880518665</v>
      </c>
      <c r="AF74" s="5">
        <v>3.5337879413246212</v>
      </c>
      <c r="AG74" s="5">
        <v>2.518288880291331</v>
      </c>
      <c r="AH74" s="5">
        <v>2.2151270726934817</v>
      </c>
      <c r="AI74" s="5">
        <v>1.6385616717405203</v>
      </c>
    </row>
    <row r="75" spans="1:35" x14ac:dyDescent="0.3">
      <c r="A75" s="5">
        <v>74</v>
      </c>
      <c r="B75" s="19">
        <v>6.7296666721813381</v>
      </c>
      <c r="C75" s="5">
        <v>0.50732183534956732</v>
      </c>
      <c r="D75" s="5">
        <v>0.48038505393842063</v>
      </c>
      <c r="E75" s="5">
        <v>-0.31775861835286123</v>
      </c>
      <c r="F75" s="5">
        <v>0.66994827093480003</v>
      </c>
      <c r="G75" s="5">
        <v>0.66994827093480003</v>
      </c>
      <c r="H75" s="5">
        <v>-101.79627014404682</v>
      </c>
      <c r="I75" s="5">
        <v>-7.380344134252266E-2</v>
      </c>
      <c r="J75" s="5">
        <v>-0.32178738837101811</v>
      </c>
      <c r="K75" s="5">
        <v>4.8862114921920732E-2</v>
      </c>
      <c r="L75" s="5">
        <v>-0.12288897283336273</v>
      </c>
      <c r="M75" s="5">
        <v>5.8141762024518995</v>
      </c>
      <c r="N75" s="5">
        <v>3.6187739197468312</v>
      </c>
      <c r="O75" s="5">
        <v>8.3563217776260927</v>
      </c>
      <c r="P75" s="5">
        <v>-0.10827585946385862</v>
      </c>
      <c r="Q75" s="5">
        <v>-0.12180722620516811</v>
      </c>
      <c r="R75" s="5">
        <v>-1.6893785007541115E-2</v>
      </c>
      <c r="S75" s="5">
        <v>-8.3086975794038301E-2</v>
      </c>
      <c r="T75" s="5">
        <v>1.2854406035733841</v>
      </c>
      <c r="U75" s="5">
        <v>1.1111111029397336</v>
      </c>
      <c r="V75" s="5">
        <v>3.7586206620133922</v>
      </c>
      <c r="W75" s="5">
        <v>139.34482656143192</v>
      </c>
      <c r="X75" s="5">
        <v>177.46743164505409</v>
      </c>
      <c r="Y75" s="5">
        <v>66.599616368448167</v>
      </c>
      <c r="Z75" s="5">
        <v>0</v>
      </c>
      <c r="AA75" s="5">
        <v>12.38888879777809</v>
      </c>
      <c r="AB75" s="5">
        <v>38.015325390924389</v>
      </c>
      <c r="AC75" s="5">
        <v>11.5881225201422</v>
      </c>
      <c r="AD75" s="5">
        <v>289.01723925380912</v>
      </c>
      <c r="AE75" s="5">
        <v>11.496168497829927</v>
      </c>
      <c r="AF75" s="5">
        <v>3.653256678113928</v>
      </c>
      <c r="AG75" s="5">
        <v>2.5383141575778527</v>
      </c>
      <c r="AH75" s="5">
        <v>2.2950191402100089</v>
      </c>
      <c r="AI75" s="5">
        <v>1.7375478799419679</v>
      </c>
    </row>
    <row r="76" spans="1:35" x14ac:dyDescent="0.3">
      <c r="A76" s="5">
        <v>75</v>
      </c>
      <c r="B76" s="19">
        <v>6.8270000035408884</v>
      </c>
      <c r="C76" s="5">
        <v>0.43616734395949069</v>
      </c>
      <c r="D76" s="5">
        <v>0.40675148059080046</v>
      </c>
      <c r="E76" s="5">
        <v>-0.17285598889327722</v>
      </c>
      <c r="F76" s="5">
        <v>0.67006283565701397</v>
      </c>
      <c r="G76" s="5">
        <v>0.67006283565701397</v>
      </c>
      <c r="H76" s="5">
        <v>-50.047682732370028</v>
      </c>
      <c r="I76" s="5">
        <v>-4.55672198048142E-2</v>
      </c>
      <c r="J76" s="5">
        <v>-0.27248451401303586</v>
      </c>
      <c r="K76" s="5">
        <v>-7.8462354579893721E-3</v>
      </c>
      <c r="L76" s="5">
        <v>-0.18412648047586677</v>
      </c>
      <c r="M76" s="5">
        <v>5.9216174640834227</v>
      </c>
      <c r="N76" s="5">
        <v>3.7138413972663082</v>
      </c>
      <c r="O76" s="5">
        <v>8.6575428351348744</v>
      </c>
      <c r="P76" s="5">
        <v>-9.0525773391192416E-2</v>
      </c>
      <c r="Q76" s="5">
        <v>-0.11570398997554951</v>
      </c>
      <c r="R76" s="5">
        <v>-2.1872951882984493E-2</v>
      </c>
      <c r="S76" s="5">
        <v>-4.8856740690039903E-2</v>
      </c>
      <c r="T76" s="5">
        <v>1.3063763708976961</v>
      </c>
      <c r="U76" s="5">
        <v>1.1346811907225725</v>
      </c>
      <c r="V76" s="5">
        <v>3.0363919363579317</v>
      </c>
      <c r="W76" s="5">
        <v>102.97978306590697</v>
      </c>
      <c r="X76" s="5">
        <v>151.74121423564293</v>
      </c>
      <c r="Y76" s="5">
        <v>62.74525709421637</v>
      </c>
      <c r="Z76" s="5">
        <v>0</v>
      </c>
      <c r="AA76" s="5">
        <v>31.47620553080078</v>
      </c>
      <c r="AB76" s="5">
        <v>50.198445177723251</v>
      </c>
      <c r="AC76" s="5">
        <v>26.349611401006531</v>
      </c>
      <c r="AD76" s="5">
        <v>275.15272374238981</v>
      </c>
      <c r="AE76" s="5">
        <v>12.281804138396787</v>
      </c>
      <c r="AF76" s="5">
        <v>3.6130637915113457</v>
      </c>
      <c r="AG76" s="5">
        <v>2.7639191504278458</v>
      </c>
      <c r="AH76" s="5">
        <v>2.2208398305260815</v>
      </c>
      <c r="AI76" s="5">
        <v>1.6796267625827512</v>
      </c>
    </row>
    <row r="77" spans="1:35" x14ac:dyDescent="0.3">
      <c r="A77" s="5">
        <v>76</v>
      </c>
      <c r="B77" s="19">
        <v>6.9123333413153887</v>
      </c>
      <c r="C77" s="5">
        <v>0.33990825644641137</v>
      </c>
      <c r="D77" s="5">
        <v>0.19487187573966347</v>
      </c>
      <c r="E77" s="5">
        <v>-0.14222524499387793</v>
      </c>
      <c r="F77" s="5">
        <v>0.3925548871923048</v>
      </c>
      <c r="G77" s="5">
        <v>0.3925548871923048</v>
      </c>
      <c r="H77" s="5">
        <v>0.76571317020594043</v>
      </c>
      <c r="I77" s="5">
        <v>-4.1531896911657998E-2</v>
      </c>
      <c r="J77" s="5">
        <v>-0.24332555439615874</v>
      </c>
      <c r="K77" s="5">
        <v>-0.13740536584970872</v>
      </c>
      <c r="L77" s="5">
        <v>-0.2226893803948167</v>
      </c>
      <c r="M77" s="5">
        <v>5.8253717103688301</v>
      </c>
      <c r="N77" s="5">
        <v>3.7279341932761132</v>
      </c>
      <c r="O77" s="5">
        <v>9.0275229242470498</v>
      </c>
      <c r="P77" s="5">
        <v>-9.8311625039002537E-2</v>
      </c>
      <c r="Q77" s="5">
        <v>-0.11673683210669944</v>
      </c>
      <c r="R77" s="5">
        <v>-0.18252075703983667</v>
      </c>
      <c r="S77" s="5">
        <v>-0.11742040364314008</v>
      </c>
      <c r="T77" s="5">
        <v>1.1047136967854898</v>
      </c>
      <c r="U77" s="5">
        <v>1.070547293792123</v>
      </c>
      <c r="V77" s="5">
        <v>2.9003479874368194</v>
      </c>
      <c r="W77" s="5">
        <v>30.142359974147212</v>
      </c>
      <c r="X77" s="5">
        <v>170.24359358194235</v>
      </c>
      <c r="Y77" s="5">
        <v>120.62068950107812</v>
      </c>
      <c r="Z77" s="5">
        <v>1.8791521646351092E+38</v>
      </c>
      <c r="AA77" s="5">
        <v>60.856058131683028</v>
      </c>
      <c r="AB77" s="5">
        <v>49.801328629829648</v>
      </c>
      <c r="AC77" s="5">
        <v>28.891489997889902</v>
      </c>
      <c r="AD77" s="5">
        <v>254.27016734362627</v>
      </c>
      <c r="AE77" s="5">
        <v>13.695033199840726</v>
      </c>
      <c r="AF77" s="5">
        <v>3.7981651327624806</v>
      </c>
      <c r="AG77" s="5">
        <v>2.6573868994839902</v>
      </c>
      <c r="AH77" s="5">
        <v>2.4523884815238022</v>
      </c>
      <c r="AI77" s="5">
        <v>1.8981334996314234</v>
      </c>
    </row>
    <row r="78" spans="1:35" x14ac:dyDescent="0.3">
      <c r="A78" s="5">
        <v>77</v>
      </c>
      <c r="B78" s="19">
        <v>7.0068333379458636</v>
      </c>
      <c r="C78" s="5">
        <v>0.50915437600763447</v>
      </c>
      <c r="D78" s="5">
        <v>0.17198437534036135</v>
      </c>
      <c r="E78" s="5">
        <v>-0.28415812556244185</v>
      </c>
      <c r="F78" s="5">
        <v>0.39698062578587368</v>
      </c>
      <c r="G78" s="5">
        <v>0.39698062578587368</v>
      </c>
      <c r="H78" s="5">
        <v>46.908461533795112</v>
      </c>
      <c r="I78" s="5">
        <v>-3.0503893126541216E-2</v>
      </c>
      <c r="J78" s="5">
        <v>-0.22496235251770361</v>
      </c>
      <c r="K78" s="5">
        <v>-1.9358837485779982E-2</v>
      </c>
      <c r="L78" s="5">
        <v>-0.22637979136987796</v>
      </c>
      <c r="M78" s="5">
        <v>6.232500012334504</v>
      </c>
      <c r="N78" s="5">
        <v>3.9018750077220523</v>
      </c>
      <c r="O78" s="5">
        <v>9.9675000197262769</v>
      </c>
      <c r="P78" s="5">
        <v>-9.3565146336890156E-2</v>
      </c>
      <c r="Q78" s="5">
        <v>-9.9246660129240785E-2</v>
      </c>
      <c r="R78" s="5">
        <v>-4.2199844702316379E-2</v>
      </c>
      <c r="S78" s="5">
        <v>2.9304979003702903E-3</v>
      </c>
      <c r="T78" s="5">
        <v>1.2768750025270146</v>
      </c>
      <c r="U78" s="5">
        <v>1.2075000023897124</v>
      </c>
      <c r="V78" s="5">
        <v>1.8900000037404225</v>
      </c>
      <c r="W78" s="5">
        <v>-102.00750020187901</v>
      </c>
      <c r="X78" s="5">
        <v>84.384375167001778</v>
      </c>
      <c r="Y78" s="5">
        <v>101.17312520022774</v>
      </c>
      <c r="Z78" s="5">
        <v>0</v>
      </c>
      <c r="AA78" s="5">
        <v>57.046875112899237</v>
      </c>
      <c r="AB78" s="5">
        <v>49.980000098913429</v>
      </c>
      <c r="AC78" s="5">
        <v>24.586875048658911</v>
      </c>
      <c r="AD78" s="5">
        <v>224.70000044469495</v>
      </c>
      <c r="AE78" s="5">
        <v>14.77687502924433</v>
      </c>
      <c r="AF78" s="5">
        <v>4.1081250081302327</v>
      </c>
      <c r="AG78" s="5">
        <v>3.0487500060336563</v>
      </c>
      <c r="AH78" s="5">
        <v>2.4018750047534536</v>
      </c>
      <c r="AI78" s="5">
        <v>2.1300000042154039</v>
      </c>
    </row>
    <row r="79" spans="1:35" x14ac:dyDescent="0.3">
      <c r="A79" s="5">
        <v>78</v>
      </c>
      <c r="B79" s="19">
        <v>7.0918333379086107</v>
      </c>
      <c r="C79" s="5">
        <v>0.3958525005833074</v>
      </c>
      <c r="D79" s="5">
        <v>-3.8195398200433515E-2</v>
      </c>
      <c r="E79" s="5">
        <v>-0.10507090950087088</v>
      </c>
      <c r="F79" s="5">
        <v>0.25258619288146555</v>
      </c>
      <c r="G79" s="5">
        <v>0.25258619288146555</v>
      </c>
      <c r="H79" s="5">
        <v>123.91351336008132</v>
      </c>
      <c r="I79" s="5">
        <v>-4.3643282707711943E-2</v>
      </c>
      <c r="J79" s="5">
        <v>-0.22565980041369554</v>
      </c>
      <c r="K79" s="5">
        <v>-0.11534872331880415</v>
      </c>
      <c r="L79" s="5">
        <v>-0.28781071767310101</v>
      </c>
      <c r="M79" s="5">
        <v>6.1531672728484637</v>
      </c>
      <c r="N79" s="5">
        <v>3.9842419925911852</v>
      </c>
      <c r="O79" s="5">
        <v>11.786321945809613</v>
      </c>
      <c r="P79" s="5">
        <v>-7.2001871070848308E-2</v>
      </c>
      <c r="Q79" s="5">
        <v>-6.9881119600786551E-2</v>
      </c>
      <c r="R79" s="5">
        <v>2.0045794110063558E-2</v>
      </c>
      <c r="S79" s="5">
        <v>1.6847340260662178E-2</v>
      </c>
      <c r="T79" s="5">
        <v>1.2007563670125343</v>
      </c>
      <c r="U79" s="5">
        <v>1.1648282237475889</v>
      </c>
      <c r="V79" s="5">
        <v>1.8190986221512608</v>
      </c>
      <c r="W79" s="5">
        <v>-104.16703305451858</v>
      </c>
      <c r="X79" s="5">
        <v>72.799873029315492</v>
      </c>
      <c r="Y79" s="5">
        <v>45.396154492708419</v>
      </c>
      <c r="Z79" s="5">
        <v>0</v>
      </c>
      <c r="AA79" s="5">
        <v>30.896312252941335</v>
      </c>
      <c r="AB79" s="5">
        <v>20.590608000629054</v>
      </c>
      <c r="AC79" s="5">
        <v>18.854711394459798</v>
      </c>
      <c r="AD79" s="5">
        <v>214.18278964158802</v>
      </c>
      <c r="AE79" s="5">
        <v>16.40214287790031</v>
      </c>
      <c r="AF79" s="5">
        <v>4.6044752026386089</v>
      </c>
      <c r="AG79" s="5">
        <v>3.195713795671149</v>
      </c>
      <c r="AH79" s="5">
        <v>2.5414433972674702</v>
      </c>
      <c r="AI79" s="5">
        <v>2.3353293122212211</v>
      </c>
    </row>
    <row r="80" spans="1:35" x14ac:dyDescent="0.3">
      <c r="A80" s="5">
        <v>79</v>
      </c>
      <c r="B80" s="19">
        <v>7.1858333330601454</v>
      </c>
      <c r="C80" s="5">
        <v>0.21660241255440882</v>
      </c>
      <c r="D80" s="5">
        <v>-2.3393883540063658E-2</v>
      </c>
      <c r="E80" s="5">
        <v>-3.115848049288225E-3</v>
      </c>
      <c r="F80" s="5">
        <v>0.19009268096474086</v>
      </c>
      <c r="G80" s="5">
        <v>0.19009268096474086</v>
      </c>
      <c r="H80" s="5">
        <v>106.94144613244178</v>
      </c>
      <c r="I80" s="5">
        <v>-7.8805332802478395E-2</v>
      </c>
      <c r="J80" s="5">
        <v>-0.22235263973961594</v>
      </c>
      <c r="K80" s="5">
        <v>-0.40486701312399603</v>
      </c>
      <c r="L80" s="5">
        <v>-0.41134497275040249</v>
      </c>
      <c r="M80" s="5">
        <v>6.1835033269831525</v>
      </c>
      <c r="N80" s="5">
        <v>4.1075070061734493</v>
      </c>
      <c r="O80" s="5">
        <v>13.649675809323705</v>
      </c>
      <c r="P80" s="5">
        <v>-5.3212381056099753E-2</v>
      </c>
      <c r="Q80" s="5">
        <v>-5.5335173640316121E-2</v>
      </c>
      <c r="R80" s="5">
        <v>-7.53573356596903E-2</v>
      </c>
      <c r="S80" s="5">
        <v>-7.8030746509950441E-2</v>
      </c>
      <c r="T80" s="5">
        <v>1.2085264296142131</v>
      </c>
      <c r="U80" s="5">
        <v>1.1417979764453277</v>
      </c>
      <c r="V80" s="5">
        <v>2.0518999349431524</v>
      </c>
      <c r="W80" s="5">
        <v>-58.669138880596726</v>
      </c>
      <c r="X80" s="5">
        <v>55.31418054071667</v>
      </c>
      <c r="Y80" s="5">
        <v>75.573680350046942</v>
      </c>
      <c r="Z80" s="5">
        <v>0</v>
      </c>
      <c r="AA80" s="5">
        <v>40.743281364033692</v>
      </c>
      <c r="AB80" s="5">
        <v>24.761816830086286</v>
      </c>
      <c r="AC80" s="5">
        <v>9.193697992157178</v>
      </c>
      <c r="AD80" s="5">
        <v>196.47080894691396</v>
      </c>
      <c r="AE80" s="5">
        <v>17.83873981381468</v>
      </c>
      <c r="AF80" s="5">
        <v>4.7488415838521565</v>
      </c>
      <c r="AG80" s="5">
        <v>3.5681186763916526</v>
      </c>
      <c r="AH80" s="5">
        <v>2.656163149750252</v>
      </c>
      <c r="AI80" s="5">
        <v>2.2187210678653591</v>
      </c>
    </row>
    <row r="81" spans="1:35" x14ac:dyDescent="0.3">
      <c r="A81" s="5">
        <v>80</v>
      </c>
      <c r="B81" s="19">
        <v>7.2693333390634507</v>
      </c>
      <c r="C81" s="5">
        <v>0.23835268674854651</v>
      </c>
      <c r="D81" s="5">
        <v>1.0928968494608731E-2</v>
      </c>
      <c r="E81" s="5">
        <v>-0.33543854217611124</v>
      </c>
      <c r="F81" s="5">
        <v>-8.61568869327453E-2</v>
      </c>
      <c r="G81" s="5">
        <v>-8.61568869327453E-2</v>
      </c>
      <c r="H81" s="5">
        <v>149.5605618834386</v>
      </c>
      <c r="I81" s="5">
        <v>-0.11210850906066626</v>
      </c>
      <c r="J81" s="5">
        <v>-0.24638464666891763</v>
      </c>
      <c r="K81" s="5">
        <v>-0.15318694135733477</v>
      </c>
      <c r="L81" s="5">
        <v>-0.2886398908741229</v>
      </c>
      <c r="M81" s="5">
        <v>6.58739962677104</v>
      </c>
      <c r="N81" s="5">
        <v>4.4249536733415624</v>
      </c>
      <c r="O81" s="5">
        <v>13.912291532432333</v>
      </c>
      <c r="P81" s="5">
        <v>-4.486862797776206E-2</v>
      </c>
      <c r="Q81" s="5">
        <v>-4.8366226006803514E-2</v>
      </c>
      <c r="R81" s="5">
        <v>-4.4640027570796011E-4</v>
      </c>
      <c r="S81" s="5">
        <v>-3.6457329829421278E-2</v>
      </c>
      <c r="T81" s="5">
        <v>1.391599752378357</v>
      </c>
      <c r="U81" s="5">
        <v>1.2896849902201559</v>
      </c>
      <c r="V81" s="5">
        <v>3.1445336614994233</v>
      </c>
      <c r="W81" s="5">
        <v>-53.090179101720608</v>
      </c>
      <c r="X81" s="5">
        <v>-12.229771458984253</v>
      </c>
      <c r="Y81" s="5">
        <v>14.195799870799704</v>
      </c>
      <c r="Z81" s="5">
        <v>0</v>
      </c>
      <c r="AA81" s="5">
        <v>35.481161196459027</v>
      </c>
      <c r="AB81" s="5">
        <v>22.682520065064473</v>
      </c>
      <c r="AC81" s="5">
        <v>11.662754782249456</v>
      </c>
      <c r="AD81" s="5">
        <v>193.40086465410596</v>
      </c>
      <c r="AE81" s="5">
        <v>20.071649158138936</v>
      </c>
      <c r="AF81" s="5">
        <v>5.4366893122211577</v>
      </c>
      <c r="AG81" s="5">
        <v>4.0877084603816911</v>
      </c>
      <c r="AH81" s="5">
        <v>3.1445336614994233</v>
      </c>
      <c r="AI81" s="5">
        <v>2.4700432355796869</v>
      </c>
    </row>
    <row r="82" spans="1:35" x14ac:dyDescent="0.3">
      <c r="A82" s="5">
        <v>81</v>
      </c>
      <c r="B82" s="19">
        <v>7.3633333342149854</v>
      </c>
      <c r="C82" s="5">
        <v>4.8592915094818508E-2</v>
      </c>
      <c r="D82" s="5">
        <v>7.8456805858240428E-2</v>
      </c>
      <c r="E82" s="5">
        <v>-0.51646985961490199</v>
      </c>
      <c r="F82" s="5">
        <v>-0.38942013866226699</v>
      </c>
      <c r="G82" s="5">
        <v>-0.38942013866226699</v>
      </c>
      <c r="H82" s="5">
        <v>184.49958891998455</v>
      </c>
      <c r="I82" s="5">
        <v>-0.11915020321284461</v>
      </c>
      <c r="J82" s="5">
        <v>-0.24245806152854266</v>
      </c>
      <c r="K82" s="5">
        <v>3.1417489837317772E-3</v>
      </c>
      <c r="L82" s="5">
        <v>-8.139966759744599E-2</v>
      </c>
      <c r="M82" s="5">
        <v>6.7290242720212579</v>
      </c>
      <c r="N82" s="5">
        <v>4.7395898308334763</v>
      </c>
      <c r="O82" s="5">
        <v>12.251709196855556</v>
      </c>
      <c r="P82" s="5">
        <v>-5.180241166924749E-2</v>
      </c>
      <c r="Q82" s="5">
        <v>-5.2086949316067346E-2</v>
      </c>
      <c r="R82" s="5">
        <v>-6.3026766116894187E-2</v>
      </c>
      <c r="S82" s="5">
        <v>-0.10480737947213906</v>
      </c>
      <c r="T82" s="5">
        <v>1.3797389751442832</v>
      </c>
      <c r="U82" s="5">
        <v>1.2454941018870027</v>
      </c>
      <c r="V82" s="5">
        <v>4.1597265588471686</v>
      </c>
      <c r="W82" s="5">
        <v>-44.310130735545862</v>
      </c>
      <c r="X82" s="5">
        <v>16.476693680202757</v>
      </c>
      <c r="Y82" s="5">
        <v>102.45121244084892</v>
      </c>
      <c r="Z82" s="5">
        <v>0</v>
      </c>
      <c r="AA82" s="5">
        <v>24.61342460929696</v>
      </c>
      <c r="AB82" s="5">
        <v>7.6444997271507633</v>
      </c>
      <c r="AC82" s="5">
        <v>11.209446916983039</v>
      </c>
      <c r="AD82" s="5">
        <v>185.92914946133547</v>
      </c>
      <c r="AE82" s="5">
        <v>22.0459914082514</v>
      </c>
      <c r="AF82" s="5">
        <v>5.7893101592202889</v>
      </c>
      <c r="AG82" s="5">
        <v>4.2622747259186955</v>
      </c>
      <c r="AH82" s="5">
        <v>3.5164698744893612</v>
      </c>
      <c r="AI82" s="5">
        <v>2.5338719827311991</v>
      </c>
    </row>
    <row r="83" spans="1:35" x14ac:dyDescent="0.3">
      <c r="A83" s="5">
        <v>82</v>
      </c>
      <c r="B83" s="19">
        <v>7.457333339843899</v>
      </c>
      <c r="C83" s="5">
        <v>0.20362385376078287</v>
      </c>
      <c r="D83" s="5">
        <v>0.27020367045423777</v>
      </c>
      <c r="E83" s="5">
        <v>-0.62569724939578464</v>
      </c>
      <c r="F83" s="5">
        <v>-0.15186972518086825</v>
      </c>
      <c r="G83" s="5">
        <v>-0.15186972518086825</v>
      </c>
      <c r="H83" s="5">
        <v>174.34336028462209</v>
      </c>
      <c r="I83" s="5">
        <v>-0.13732308928465126</v>
      </c>
      <c r="J83" s="5">
        <v>-0.25544993767492685</v>
      </c>
      <c r="K83" s="5">
        <v>-0.14818767250299986</v>
      </c>
      <c r="L83" s="5">
        <v>-0.29896190320398713</v>
      </c>
      <c r="M83" s="5">
        <v>7.1486238725121591</v>
      </c>
      <c r="N83" s="5">
        <v>4.9633027656943982</v>
      </c>
      <c r="O83" s="5">
        <v>15.333944995529812</v>
      </c>
      <c r="P83" s="5">
        <v>-6.8562003190595022E-2</v>
      </c>
      <c r="Q83" s="5">
        <v>-6.6088323871286409E-2</v>
      </c>
      <c r="R83" s="5">
        <v>-0.14458858420700962</v>
      </c>
      <c r="S83" s="5">
        <v>-0.15184267165109772</v>
      </c>
      <c r="T83" s="5">
        <v>1.4587156002687829</v>
      </c>
      <c r="U83" s="5">
        <v>1.3577981688036411</v>
      </c>
      <c r="V83" s="5">
        <v>4.7633027651543989</v>
      </c>
      <c r="W83" s="5">
        <v>22.966972539074497</v>
      </c>
      <c r="X83" s="5">
        <v>23.557798228743327</v>
      </c>
      <c r="Y83" s="5">
        <v>29.601834942309679</v>
      </c>
      <c r="Z83" s="5">
        <v>0</v>
      </c>
      <c r="AA83" s="5">
        <v>-3.623853220793499</v>
      </c>
      <c r="AB83" s="5">
        <v>15.891743162173462</v>
      </c>
      <c r="AC83" s="5">
        <v>10.231192688174472</v>
      </c>
      <c r="AD83" s="5">
        <v>177.94311974649796</v>
      </c>
      <c r="AE83" s="5">
        <v>23.244036760006178</v>
      </c>
      <c r="AF83" s="5">
        <v>6.3302752464494132</v>
      </c>
      <c r="AG83" s="5">
        <v>4.2954128556342326</v>
      </c>
      <c r="AH83" s="5">
        <v>3.4605504680590156</v>
      </c>
      <c r="AI83" s="5">
        <v>2.5944954198491277</v>
      </c>
    </row>
    <row r="84" spans="1:35" x14ac:dyDescent="0.3">
      <c r="A84" s="5">
        <v>83</v>
      </c>
      <c r="B84" s="19">
        <v>7.5513333349954337</v>
      </c>
      <c r="C84" s="5">
        <v>0.14206060683041108</v>
      </c>
      <c r="D84" s="5">
        <v>0.32763820195891602</v>
      </c>
      <c r="E84" s="5">
        <v>-0.20411386703801881</v>
      </c>
      <c r="F84" s="5">
        <v>0.26558494175078629</v>
      </c>
      <c r="G84" s="5">
        <v>0.26558494175078629</v>
      </c>
      <c r="H84" s="5">
        <v>2.0473416803627296</v>
      </c>
      <c r="I84" s="5">
        <v>-0.13711969272659189</v>
      </c>
      <c r="J84" s="5">
        <v>-0.27347560589482167</v>
      </c>
      <c r="K84" s="5">
        <v>-0.13064067800812759</v>
      </c>
      <c r="L84" s="5">
        <v>-0.34000173800878081</v>
      </c>
      <c r="M84" s="5">
        <v>7.5996327317211785</v>
      </c>
      <c r="N84" s="5">
        <v>5.4508723894993887</v>
      </c>
      <c r="O84" s="5">
        <v>18.128558408607976</v>
      </c>
      <c r="P84" s="5">
        <v>-5.0031675420785134E-2</v>
      </c>
      <c r="Q84" s="5">
        <v>-6.5353099144854113E-2</v>
      </c>
      <c r="R84" s="5">
        <v>-4.6445743729686628E-2</v>
      </c>
      <c r="S84" s="5">
        <v>-0.10803923636933861</v>
      </c>
      <c r="T84" s="5">
        <v>1.8089990915286032</v>
      </c>
      <c r="U84" s="5">
        <v>1.5757575842959832</v>
      </c>
      <c r="V84" s="5">
        <v>6.4499541212674716</v>
      </c>
      <c r="W84" s="5">
        <v>79.728191432933841</v>
      </c>
      <c r="X84" s="5">
        <v>91.750230065569497</v>
      </c>
      <c r="Y84" s="5">
        <v>44.014692616826949</v>
      </c>
      <c r="Z84" s="5">
        <v>0</v>
      </c>
      <c r="AA84" s="5">
        <v>7.250688744522785</v>
      </c>
      <c r="AB84" s="5">
        <v>15.403122213858278</v>
      </c>
      <c r="AC84" s="5">
        <v>16.9146006426177</v>
      </c>
      <c r="AD84" s="5">
        <v>168.68503305361497</v>
      </c>
      <c r="AE84" s="5">
        <v>24.402203988975192</v>
      </c>
      <c r="AF84" s="5">
        <v>6.8191001287773698</v>
      </c>
      <c r="AG84" s="5">
        <v>4.7493113205004818</v>
      </c>
      <c r="AH84" s="5">
        <v>4.0128558527817306</v>
      </c>
      <c r="AI84" s="5">
        <v>2.8099173705977263</v>
      </c>
    </row>
    <row r="85" spans="1:35" x14ac:dyDescent="0.3">
      <c r="A85" s="5">
        <v>84</v>
      </c>
      <c r="B85" s="19">
        <v>7.6453333406243473</v>
      </c>
      <c r="C85" s="5">
        <v>0.34934597841246939</v>
      </c>
      <c r="D85" s="5">
        <v>0.28734417203187135</v>
      </c>
      <c r="E85" s="5">
        <v>-0.33618789356269085</v>
      </c>
      <c r="F85" s="5">
        <v>0.30050225688195797</v>
      </c>
      <c r="G85" s="5">
        <v>0.30050225688195797</v>
      </c>
      <c r="H85" s="5">
        <v>-61.733546584955569</v>
      </c>
      <c r="I85" s="5">
        <v>-0.13851845795865086</v>
      </c>
      <c r="J85" s="5">
        <v>-0.27541542117741996</v>
      </c>
      <c r="K85" s="5">
        <v>-4.4051987686109913E-2</v>
      </c>
      <c r="L85" s="5">
        <v>-0.26283771661327077</v>
      </c>
      <c r="M85" s="5">
        <v>8.0921408817052853</v>
      </c>
      <c r="N85" s="5">
        <v>5.7560975327334392</v>
      </c>
      <c r="O85" s="5">
        <v>17.779584375276119</v>
      </c>
      <c r="P85" s="5">
        <v>-2.9807309209027834E-2</v>
      </c>
      <c r="Q85" s="5">
        <v>-7.1591276964015307E-2</v>
      </c>
      <c r="R85" s="5">
        <v>9.5213596532483E-2</v>
      </c>
      <c r="S85" s="5">
        <v>-4.8282087760806329E-2</v>
      </c>
      <c r="T85" s="5">
        <v>2.041553738853978</v>
      </c>
      <c r="U85" s="5">
        <v>1.6820234786487229</v>
      </c>
      <c r="V85" s="5">
        <v>5.4579945531662606</v>
      </c>
      <c r="W85" s="5">
        <v>80.363143237136157</v>
      </c>
      <c r="X85" s="5">
        <v>40.148147951162237</v>
      </c>
      <c r="Y85" s="5">
        <v>16.751580766950514</v>
      </c>
      <c r="Z85" s="5">
        <v>0</v>
      </c>
      <c r="AA85" s="5">
        <v>21.951219404491916</v>
      </c>
      <c r="AB85" s="5">
        <v>22.923215786353389</v>
      </c>
      <c r="AC85" s="5">
        <v>16.169828285613359</v>
      </c>
      <c r="AD85" s="5">
        <v>146.85636784313778</v>
      </c>
      <c r="AE85" s="5">
        <v>24.532971876016084</v>
      </c>
      <c r="AF85" s="5">
        <v>6.8401083675231593</v>
      </c>
      <c r="AG85" s="5">
        <v>4.9665763080615823</v>
      </c>
      <c r="AH85" s="5">
        <v>3.8825654732718555</v>
      </c>
      <c r="AI85" s="5">
        <v>2.8310749635258285</v>
      </c>
    </row>
    <row r="86" spans="1:35" x14ac:dyDescent="0.3">
      <c r="A86" s="5">
        <v>85</v>
      </c>
      <c r="B86" s="19">
        <v>7.7389999979641289</v>
      </c>
      <c r="C86" s="5">
        <v>0.28421090780532537</v>
      </c>
      <c r="D86" s="5">
        <v>0.30122024802213226</v>
      </c>
      <c r="E86" s="5">
        <v>-0.2709291964040903</v>
      </c>
      <c r="F86" s="5">
        <v>0.31450195942347003</v>
      </c>
      <c r="G86" s="5">
        <v>0.31450195942347003</v>
      </c>
      <c r="H86" s="5">
        <v>68.534905178799519</v>
      </c>
      <c r="I86" s="5">
        <v>-0.11289556260354686</v>
      </c>
      <c r="J86" s="5">
        <v>-0.2729350768230463</v>
      </c>
      <c r="K86" s="5">
        <v>6.9669932943738855E-2</v>
      </c>
      <c r="L86" s="5">
        <v>-0.25662600583516376</v>
      </c>
      <c r="M86" s="5">
        <v>8.3772220815300802</v>
      </c>
      <c r="N86" s="5">
        <v>5.8788791992092868</v>
      </c>
      <c r="O86" s="5">
        <v>14.764085614988383</v>
      </c>
      <c r="P86" s="5">
        <v>-4.1793769404863908E-2</v>
      </c>
      <c r="Q86" s="5">
        <v>-9.0163565037422469E-2</v>
      </c>
      <c r="R86" s="5">
        <v>-6.4615491439186809E-2</v>
      </c>
      <c r="S86" s="5">
        <v>-0.11359779029209716</v>
      </c>
      <c r="T86" s="5">
        <v>1.997589641797743</v>
      </c>
      <c r="U86" s="5">
        <v>1.701114799033195</v>
      </c>
      <c r="V86" s="5">
        <v>4.980415803758163</v>
      </c>
      <c r="W86" s="5">
        <v>6.0614643157900092</v>
      </c>
      <c r="X86" s="5">
        <v>-26.834588817054804</v>
      </c>
      <c r="Y86" s="5">
        <v>15.031636082849069</v>
      </c>
      <c r="Z86" s="5">
        <v>0</v>
      </c>
      <c r="AA86" s="5">
        <v>12.923772261730372</v>
      </c>
      <c r="AB86" s="5">
        <v>5.6312142390950086</v>
      </c>
      <c r="AC86" s="5">
        <v>16.647785530602185</v>
      </c>
      <c r="AD86" s="5">
        <v>117.33895789122884</v>
      </c>
      <c r="AE86" s="5">
        <v>24.500753316999827</v>
      </c>
      <c r="AF86" s="5">
        <v>6.8948478677073197</v>
      </c>
      <c r="AG86" s="5">
        <v>4.7273275233494054</v>
      </c>
      <c r="AH86" s="5">
        <v>3.8397107684872416</v>
      </c>
      <c r="AI86" s="5">
        <v>3.0171738571587561</v>
      </c>
    </row>
    <row r="87" spans="1:35" x14ac:dyDescent="0.3">
      <c r="A87" s="5">
        <v>86</v>
      </c>
      <c r="B87" s="19">
        <v>7.8376666700933129</v>
      </c>
      <c r="C87" s="5">
        <v>0.14792023520363407</v>
      </c>
      <c r="D87" s="5">
        <v>0.29020469325835291</v>
      </c>
      <c r="E87" s="5">
        <v>-0.28740527975713731</v>
      </c>
      <c r="F87" s="5">
        <v>0.15071964870524976</v>
      </c>
      <c r="G87" s="5">
        <v>0.15071964870524976</v>
      </c>
      <c r="H87" s="5">
        <v>118.76903175097191</v>
      </c>
      <c r="I87" s="5">
        <v>-7.1288433685725003E-2</v>
      </c>
      <c r="J87" s="5">
        <v>-0.27161460587423336</v>
      </c>
      <c r="K87" s="5">
        <v>-0.11416622081801675</v>
      </c>
      <c r="L87" s="5">
        <v>-0.43221808245134552</v>
      </c>
      <c r="M87" s="5">
        <v>8.4879765739914497</v>
      </c>
      <c r="N87" s="5">
        <v>5.8346041292196622</v>
      </c>
      <c r="O87" s="5">
        <v>14.915542582447248</v>
      </c>
      <c r="P87" s="5">
        <v>-6.7482466182342757E-2</v>
      </c>
      <c r="Q87" s="5">
        <v>-0.10709376030753355</v>
      </c>
      <c r="R87" s="5">
        <v>-0.25916232128544242</v>
      </c>
      <c r="S87" s="5">
        <v>-0.20942623879400477</v>
      </c>
      <c r="T87" s="5">
        <v>1.801759538094367</v>
      </c>
      <c r="U87" s="5">
        <v>1.5782991266314927</v>
      </c>
      <c r="V87" s="5">
        <v>4.6328445935571017</v>
      </c>
      <c r="W87" s="5">
        <v>71.454545744152782</v>
      </c>
      <c r="X87" s="5">
        <v>47.422874092499512</v>
      </c>
      <c r="Y87" s="5">
        <v>118.33020575818813</v>
      </c>
      <c r="Z87" s="5">
        <v>0</v>
      </c>
      <c r="AA87" s="5">
        <v>40.31788872645938</v>
      </c>
      <c r="AB87" s="5">
        <v>22.928445840730241</v>
      </c>
      <c r="AC87" s="5">
        <v>20.037536738104212</v>
      </c>
      <c r="AD87" s="5">
        <v>99.017595709239075</v>
      </c>
      <c r="AE87" s="5">
        <v>23.922580742120196</v>
      </c>
      <c r="AF87" s="5">
        <v>6.39765398487416</v>
      </c>
      <c r="AG87" s="5">
        <v>4.6504399015463074</v>
      </c>
      <c r="AH87" s="5">
        <v>3.6580645309552731</v>
      </c>
      <c r="AI87" s="5">
        <v>2.9225806570065953</v>
      </c>
    </row>
    <row r="88" spans="1:35" x14ac:dyDescent="0.3">
      <c r="A88" s="5">
        <v>87</v>
      </c>
      <c r="B88" s="19">
        <v>7.9320000030566007</v>
      </c>
      <c r="C88" s="5">
        <v>0.4376113699558199</v>
      </c>
      <c r="D88" s="5">
        <v>7.5464243556621222E-2</v>
      </c>
      <c r="E88" s="5">
        <v>-0.17027901458898234</v>
      </c>
      <c r="F88" s="5">
        <v>0.34279659892375863</v>
      </c>
      <c r="G88" s="5">
        <v>0.34279659892375863</v>
      </c>
      <c r="H88" s="5">
        <v>64.427112572256092</v>
      </c>
      <c r="I88" s="5">
        <v>-8.3078972449041708E-2</v>
      </c>
      <c r="J88" s="5">
        <v>-0.3269866006299873</v>
      </c>
      <c r="K88" s="5">
        <v>-0.22820122910776955</v>
      </c>
      <c r="L88" s="5">
        <v>-0.6626387285322527</v>
      </c>
      <c r="M88" s="5">
        <v>8.9437279845507316</v>
      </c>
      <c r="N88" s="5">
        <v>5.9314185001749253</v>
      </c>
      <c r="O88" s="5">
        <v>18.851113644196577</v>
      </c>
      <c r="P88" s="5">
        <v>-7.8340198637930278E-2</v>
      </c>
      <c r="Q88" s="5">
        <v>-0.11974921381029469</v>
      </c>
      <c r="R88" s="5">
        <v>-7.67046580518774E-2</v>
      </c>
      <c r="S88" s="5">
        <v>-0.12362573793243588</v>
      </c>
      <c r="T88" s="5">
        <v>1.9783118329963776</v>
      </c>
      <c r="U88" s="5">
        <v>1.6266119515748005</v>
      </c>
      <c r="V88" s="5">
        <v>3.4026963527537735</v>
      </c>
      <c r="W88" s="5">
        <v>122.14361031830711</v>
      </c>
      <c r="X88" s="5">
        <v>76.350527257810427</v>
      </c>
      <c r="Y88" s="5">
        <v>87.200468599666138</v>
      </c>
      <c r="Z88" s="5">
        <v>0</v>
      </c>
      <c r="AA88" s="5">
        <v>69.703399498942545</v>
      </c>
      <c r="AB88" s="5">
        <v>58.64947222586239</v>
      </c>
      <c r="AC88" s="5">
        <v>38.657092466452781</v>
      </c>
      <c r="AD88" s="5">
        <v>94.568581115448097</v>
      </c>
      <c r="AE88" s="5">
        <v>23.363423122835442</v>
      </c>
      <c r="AF88" s="5">
        <v>6.7508792238871917</v>
      </c>
      <c r="AG88" s="5">
        <v>4.8270808725111625</v>
      </c>
      <c r="AH88" s="5">
        <v>3.6752637608554921</v>
      </c>
      <c r="AI88" s="5">
        <v>2.8100820525584083</v>
      </c>
    </row>
    <row r="89" spans="1:35" x14ac:dyDescent="0.3">
      <c r="A89" s="5">
        <v>88</v>
      </c>
      <c r="B89" s="19">
        <v>8.0256666708737612</v>
      </c>
      <c r="C89" s="5">
        <v>0.28993020645371426</v>
      </c>
      <c r="D89" s="5">
        <v>0.13178533777756454</v>
      </c>
      <c r="E89" s="5">
        <v>-0.11702815296697179</v>
      </c>
      <c r="F89" s="5">
        <v>0.30468739126470706</v>
      </c>
      <c r="G89" s="5">
        <v>0.30468739126470706</v>
      </c>
      <c r="H89" s="5">
        <v>-50.696039456214677</v>
      </c>
      <c r="I89" s="5">
        <v>-4.3518139908188605E-2</v>
      </c>
      <c r="J89" s="5">
        <v>-0.32147886087723959</v>
      </c>
      <c r="K89" s="5">
        <v>0.2802317719109349</v>
      </c>
      <c r="L89" s="5">
        <v>-3.6919797144257797E-2</v>
      </c>
      <c r="M89" s="5">
        <v>9.0756598608308305</v>
      </c>
      <c r="N89" s="5">
        <v>6.1460410806285584</v>
      </c>
      <c r="O89" s="5">
        <v>10.101466316601353</v>
      </c>
      <c r="P89" s="5">
        <v>-4.1512195031362872E-2</v>
      </c>
      <c r="Q89" s="5">
        <v>-0.10106704346966312</v>
      </c>
      <c r="R89" s="5">
        <v>0.19863961596153965</v>
      </c>
      <c r="S89" s="5">
        <v>3.2360636574491425E-2</v>
      </c>
      <c r="T89" s="5">
        <v>2.2363636454276832</v>
      </c>
      <c r="U89" s="5">
        <v>1.7243401829418799</v>
      </c>
      <c r="V89" s="5">
        <v>2.5407624736408958</v>
      </c>
      <c r="W89" s="5">
        <v>15.413489798541677</v>
      </c>
      <c r="X89" s="5">
        <v>13.25630503906541</v>
      </c>
      <c r="Y89" s="5">
        <v>108.37302096709814</v>
      </c>
      <c r="Z89" s="5">
        <v>0</v>
      </c>
      <c r="AA89" s="5">
        <v>63.700293513311074</v>
      </c>
      <c r="AB89" s="5">
        <v>23.853959040962277</v>
      </c>
      <c r="AC89" s="5">
        <v>35.584750877363817</v>
      </c>
      <c r="AD89" s="5">
        <v>85.856305333315419</v>
      </c>
      <c r="AE89" s="5">
        <v>23.903225903332057</v>
      </c>
      <c r="AF89" s="5">
        <v>6.6140762731413512</v>
      </c>
      <c r="AG89" s="5">
        <v>5.2768328659619375</v>
      </c>
      <c r="AH89" s="5">
        <v>3.9325513355868353</v>
      </c>
      <c r="AI89" s="5">
        <v>2.8768328562346621</v>
      </c>
    </row>
    <row r="90" spans="1:35" x14ac:dyDescent="0.3">
      <c r="A90" s="5">
        <v>89</v>
      </c>
      <c r="B90" s="19">
        <v>8.1196666660252959</v>
      </c>
      <c r="C90" s="5">
        <v>0.26035073419303306</v>
      </c>
      <c r="D90" s="5">
        <v>3.1078592501377015E-2</v>
      </c>
      <c r="E90" s="5">
        <v>-0.27408211254774473</v>
      </c>
      <c r="F90" s="5">
        <v>1.7347214146965426E-2</v>
      </c>
      <c r="G90" s="5">
        <v>1.7347214146965426E-2</v>
      </c>
      <c r="H90" s="5">
        <v>38.77274640395953</v>
      </c>
      <c r="I90" s="5">
        <v>-1.3204057543477121E-2</v>
      </c>
      <c r="J90" s="5">
        <v>-0.28785664077883238</v>
      </c>
      <c r="K90" s="5">
        <v>7.0094855221466218E-2</v>
      </c>
      <c r="L90" s="5">
        <v>-5.1332267170326455E-2</v>
      </c>
      <c r="M90" s="5">
        <v>9.1231671924016808</v>
      </c>
      <c r="N90" s="5">
        <v>6.2480938669659345</v>
      </c>
      <c r="O90" s="5">
        <v>10.523753708342213</v>
      </c>
      <c r="P90" s="5">
        <v>-5.8635004721870523E-3</v>
      </c>
      <c r="Q90" s="5">
        <v>-7.2364491332374603E-2</v>
      </c>
      <c r="R90" s="5">
        <v>0.11088846572753025</v>
      </c>
      <c r="S90" s="5">
        <v>5.5309203092716995E-2</v>
      </c>
      <c r="T90" s="5">
        <v>2.2222873990363223</v>
      </c>
      <c r="U90" s="5">
        <v>1.8070381304911343</v>
      </c>
      <c r="V90" s="5">
        <v>2.5126099808581741</v>
      </c>
      <c r="W90" s="5">
        <v>-10.298533766080341</v>
      </c>
      <c r="X90" s="5">
        <v>-68.778299398995102</v>
      </c>
      <c r="Y90" s="5">
        <v>39.325513355868402</v>
      </c>
      <c r="Z90" s="5">
        <v>0</v>
      </c>
      <c r="AA90" s="5">
        <v>28.331964924214383</v>
      </c>
      <c r="AB90" s="5">
        <v>10.374193590434025</v>
      </c>
      <c r="AC90" s="5">
        <v>29.517888682686714</v>
      </c>
      <c r="AD90" s="5">
        <v>79.687390352300753</v>
      </c>
      <c r="AE90" s="5">
        <v>25.63636374026856</v>
      </c>
      <c r="AF90" s="5">
        <v>6.9958944565070507</v>
      </c>
      <c r="AG90" s="5">
        <v>5.422873922272319</v>
      </c>
      <c r="AH90" s="5">
        <v>4.3354838885395788</v>
      </c>
      <c r="AI90" s="5">
        <v>3.2463343240079294</v>
      </c>
    </row>
    <row r="91" spans="1:35" x14ac:dyDescent="0.3">
      <c r="A91" s="5">
        <v>90</v>
      </c>
      <c r="B91" s="19">
        <v>8.2141666731331497</v>
      </c>
      <c r="C91" s="5">
        <v>0.15222736617435484</v>
      </c>
      <c r="D91" s="5">
        <v>0.15976560234111065</v>
      </c>
      <c r="E91" s="5">
        <v>-0.21018283065915619</v>
      </c>
      <c r="F91" s="5">
        <v>0.10181013785610944</v>
      </c>
      <c r="G91" s="5">
        <v>0.10181013785610944</v>
      </c>
      <c r="H91" s="5">
        <v>56.406496918742697</v>
      </c>
      <c r="I91" s="5">
        <v>1.521307064714451E-2</v>
      </c>
      <c r="J91" s="5">
        <v>-0.24708124680654139</v>
      </c>
      <c r="K91" s="5">
        <v>7.3786472374631054E-2</v>
      </c>
      <c r="L91" s="5">
        <v>-4.1800686674289281E-2</v>
      </c>
      <c r="M91" s="5">
        <v>9.1151479768808503</v>
      </c>
      <c r="N91" s="5">
        <v>6.3252270821248358</v>
      </c>
      <c r="O91" s="5">
        <v>9.2979783316726721</v>
      </c>
      <c r="P91" s="5">
        <v>-1.9826423793187525E-2</v>
      </c>
      <c r="Q91" s="5">
        <v>-7.0468788958760686E-2</v>
      </c>
      <c r="R91" s="5">
        <v>-0.14223544655697445</v>
      </c>
      <c r="S91" s="5">
        <v>-9.0592914510638861E-2</v>
      </c>
      <c r="T91" s="5">
        <v>2.1254028744549545</v>
      </c>
      <c r="U91" s="5">
        <v>1.7720480541361399</v>
      </c>
      <c r="V91" s="5">
        <v>3.9642543274573447</v>
      </c>
      <c r="W91" s="5">
        <v>-18.613536505152386</v>
      </c>
      <c r="X91" s="5">
        <v>25.209493151103295</v>
      </c>
      <c r="Y91" s="5">
        <v>131.90331106139766</v>
      </c>
      <c r="Z91" s="5">
        <v>0</v>
      </c>
      <c r="AA91" s="5">
        <v>57.122179983180189</v>
      </c>
      <c r="AB91" s="5">
        <v>25.789627930731321</v>
      </c>
      <c r="AC91" s="5">
        <v>31.83357754394569</v>
      </c>
      <c r="AD91" s="5">
        <v>72.989745198093715</v>
      </c>
      <c r="AE91" s="5">
        <v>27.58980373175854</v>
      </c>
      <c r="AF91" s="5">
        <v>7.1040140741707756</v>
      </c>
      <c r="AG91" s="5">
        <v>5.6413712358361936</v>
      </c>
      <c r="AH91" s="5">
        <v>4.5232932969169566</v>
      </c>
      <c r="AI91" s="5">
        <v>3.4034573738170333</v>
      </c>
    </row>
    <row r="92" spans="1:35" x14ac:dyDescent="0.3">
      <c r="A92" s="5">
        <v>91</v>
      </c>
      <c r="B92" s="19">
        <v>8.3081666682846844</v>
      </c>
      <c r="C92" s="5">
        <v>2.6587993972782518E-2</v>
      </c>
      <c r="D92" s="5">
        <v>3.9907466800919861E-2</v>
      </c>
      <c r="E92" s="5">
        <v>-0.29438125726096198</v>
      </c>
      <c r="F92" s="5">
        <v>-0.22788579648695997</v>
      </c>
      <c r="G92" s="5">
        <v>-0.22788579648695997</v>
      </c>
      <c r="H92" s="5">
        <v>33.521215117200619</v>
      </c>
      <c r="I92" s="5">
        <v>2.6546906928710173E-2</v>
      </c>
      <c r="J92" s="5">
        <v>-0.23095835094267111</v>
      </c>
      <c r="K92" s="5">
        <v>3.6559792467295987E-2</v>
      </c>
      <c r="L92" s="5">
        <v>-0.14375561166426598</v>
      </c>
      <c r="M92" s="5">
        <v>9.3628110672726006</v>
      </c>
      <c r="N92" s="5">
        <v>6.4989750680880798</v>
      </c>
      <c r="O92" s="5">
        <v>11.905124374524148</v>
      </c>
      <c r="P92" s="5">
        <v>-3.9206057574337157E-2</v>
      </c>
      <c r="Q92" s="5">
        <v>-7.3562168111784065E-2</v>
      </c>
      <c r="R92" s="5">
        <v>-4.3145934287860586E-2</v>
      </c>
      <c r="S92" s="5">
        <v>-6.8895642213130853E-2</v>
      </c>
      <c r="T92" s="5">
        <v>2.313909209157071</v>
      </c>
      <c r="U92" s="5">
        <v>1.8992679233855676</v>
      </c>
      <c r="V92" s="5">
        <v>4.0901903104917752</v>
      </c>
      <c r="W92" s="5">
        <v>74.173352378879287</v>
      </c>
      <c r="X92" s="5">
        <v>72.126500269032746</v>
      </c>
      <c r="Y92" s="5">
        <v>96.347876394651109</v>
      </c>
      <c r="Z92" s="5">
        <v>0</v>
      </c>
      <c r="AA92" s="5">
        <v>83.047730067149899</v>
      </c>
      <c r="AB92" s="5">
        <v>51.819618993833444</v>
      </c>
      <c r="AC92" s="5">
        <v>41.50980939676915</v>
      </c>
      <c r="AD92" s="5">
        <v>71.671449027444496</v>
      </c>
      <c r="AE92" s="5">
        <v>29.580087657834806</v>
      </c>
      <c r="AF92" s="5">
        <v>7.3739384592499873</v>
      </c>
      <c r="AG92" s="5">
        <v>5.8945826854381034</v>
      </c>
      <c r="AH92" s="5">
        <v>4.7754026047751852</v>
      </c>
      <c r="AI92" s="5">
        <v>3.5613469756730334</v>
      </c>
    </row>
    <row r="93" spans="1:35" x14ac:dyDescent="0.3">
      <c r="A93" s="5">
        <v>92</v>
      </c>
      <c r="B93" s="19">
        <v>8.4071666677482426</v>
      </c>
      <c r="C93" s="5">
        <v>4.5762950144486295E-2</v>
      </c>
      <c r="D93" s="5">
        <v>-0.1285460935933585</v>
      </c>
      <c r="E93" s="5">
        <v>-0.42282704300543417</v>
      </c>
      <c r="F93" s="5">
        <v>-0.50561018645430644</v>
      </c>
      <c r="G93" s="5">
        <v>-0.50561018645430644</v>
      </c>
      <c r="H93" s="5">
        <v>30.994186932133712</v>
      </c>
      <c r="I93" s="5">
        <v>6.1836620931306333E-2</v>
      </c>
      <c r="J93" s="5">
        <v>-0.17016970064649287</v>
      </c>
      <c r="K93" s="5">
        <v>0.31480855337827723</v>
      </c>
      <c r="L93" s="5">
        <v>0.17530835631814798</v>
      </c>
      <c r="M93" s="5">
        <v>9.4960492050375827</v>
      </c>
      <c r="N93" s="5">
        <v>6.78665498843755</v>
      </c>
      <c r="O93" s="5">
        <v>8.2124671101998583</v>
      </c>
      <c r="P93" s="5">
        <v>-1.4203781604679586E-2</v>
      </c>
      <c r="Q93" s="5">
        <v>-3.9979322664814007E-2</v>
      </c>
      <c r="R93" s="5">
        <v>0.11209299025512917</v>
      </c>
      <c r="S93" s="5">
        <v>0.12443873634537471</v>
      </c>
      <c r="T93" s="5">
        <v>2.395083416359332</v>
      </c>
      <c r="U93" s="5">
        <v>2.1088674362518751</v>
      </c>
      <c r="V93" s="5">
        <v>2.8410886859746349</v>
      </c>
      <c r="W93" s="5">
        <v>46.702370692748588</v>
      </c>
      <c r="X93" s="5">
        <v>79.378402433973562</v>
      </c>
      <c r="Y93" s="5">
        <v>106.95873617353075</v>
      </c>
      <c r="Z93" s="5">
        <v>0</v>
      </c>
      <c r="AA93" s="5">
        <v>79.062335707474517</v>
      </c>
      <c r="AB93" s="5">
        <v>52.289728046748166</v>
      </c>
      <c r="AC93" s="5">
        <v>39.273046693763071</v>
      </c>
      <c r="AD93" s="5">
        <v>57.266023062849499</v>
      </c>
      <c r="AE93" s="5">
        <v>31.058823657304874</v>
      </c>
      <c r="AF93" s="5">
        <v>7.9244952038340584</v>
      </c>
      <c r="AG93" s="5">
        <v>6.0368744761315076</v>
      </c>
      <c r="AH93" s="5">
        <v>5.0781387390844452</v>
      </c>
      <c r="AI93" s="5">
        <v>3.8331870219299256</v>
      </c>
    </row>
    <row r="94" spans="1:35" x14ac:dyDescent="0.3">
      <c r="A94" s="5">
        <v>93</v>
      </c>
      <c r="B94" s="19">
        <v>8.5013333370443434</v>
      </c>
      <c r="C94" s="5">
        <v>-0.2037857140514534</v>
      </c>
      <c r="D94" s="5">
        <v>-0.12563290383686396</v>
      </c>
      <c r="E94" s="5">
        <v>-0.17598477731526044</v>
      </c>
      <c r="F94" s="5">
        <v>-0.50540339520377753</v>
      </c>
      <c r="G94" s="5">
        <v>-0.50540339520377753</v>
      </c>
      <c r="H94" s="5">
        <v>80.303412871305397</v>
      </c>
      <c r="I94" s="5">
        <v>0.12485435293175931</v>
      </c>
      <c r="J94" s="5">
        <v>-6.4431469220696258E-2</v>
      </c>
      <c r="K94" s="5">
        <v>0.3270317178204879</v>
      </c>
      <c r="L94" s="5">
        <v>0.30905740715098651</v>
      </c>
      <c r="M94" s="5">
        <v>9.4215456566178855</v>
      </c>
      <c r="N94" s="5">
        <v>6.883489453446213</v>
      </c>
      <c r="O94" s="5">
        <v>5.3202576051259678</v>
      </c>
      <c r="P94" s="5">
        <v>1.0560240374564182E-3</v>
      </c>
      <c r="Q94" s="5">
        <v>-2.3882778663535695E-2</v>
      </c>
      <c r="R94" s="5">
        <v>-0.15185937171815289</v>
      </c>
      <c r="S94" s="5">
        <v>-9.6300661648675484E-2</v>
      </c>
      <c r="T94" s="5">
        <v>2.3009367655051189</v>
      </c>
      <c r="U94" s="5">
        <v>2.0444964847694331</v>
      </c>
      <c r="V94" s="5">
        <v>5.1463700175038065</v>
      </c>
      <c r="W94" s="5">
        <v>18.553278667198857</v>
      </c>
      <c r="X94" s="5">
        <v>15.124707242568338</v>
      </c>
      <c r="Y94" s="5">
        <v>59.401053795891244</v>
      </c>
      <c r="Z94" s="5">
        <v>0</v>
      </c>
      <c r="AA94" s="5">
        <v>44.924473016278156</v>
      </c>
      <c r="AB94" s="5">
        <v>29.329039778934629</v>
      </c>
      <c r="AC94" s="5">
        <v>16.233021058624669</v>
      </c>
      <c r="AD94" s="5">
        <v>39.368852413764593</v>
      </c>
      <c r="AE94" s="5">
        <v>33.305620570616796</v>
      </c>
      <c r="AF94" s="5">
        <v>8.3062060794455626</v>
      </c>
      <c r="AG94" s="5">
        <v>6.2177985877008437</v>
      </c>
      <c r="AH94" s="5">
        <v>5.0163934368569558</v>
      </c>
      <c r="AI94" s="5">
        <v>3.8343091290821878</v>
      </c>
    </row>
    <row r="95" spans="1:35" x14ac:dyDescent="0.3">
      <c r="A95" s="5">
        <v>94</v>
      </c>
      <c r="B95" s="19">
        <v>8.5956666700076312</v>
      </c>
      <c r="C95" s="5">
        <v>-0.22713157929246916</v>
      </c>
      <c r="D95" s="5">
        <v>-0.46652280772643617</v>
      </c>
      <c r="E95" s="5">
        <v>-0.32645614084684321</v>
      </c>
      <c r="F95" s="5">
        <v>-1.0201105278658482</v>
      </c>
      <c r="G95" s="5">
        <v>-1.0201105278658482</v>
      </c>
      <c r="H95" s="5">
        <v>286.99676711058703</v>
      </c>
      <c r="I95" s="5">
        <v>0.15321562501798075</v>
      </c>
      <c r="J95" s="5">
        <v>3.4991742861968586E-3</v>
      </c>
      <c r="K95" s="5">
        <v>-2.8116324625377435E-2</v>
      </c>
      <c r="L95" s="5">
        <v>-0.1861017033058314</v>
      </c>
      <c r="M95" s="5">
        <v>9.7403508919937014</v>
      </c>
      <c r="N95" s="5">
        <v>7.0666666774046503</v>
      </c>
      <c r="O95" s="5">
        <v>13.549122827605791</v>
      </c>
      <c r="P95" s="5">
        <v>-1.1897688217559335E-2</v>
      </c>
      <c r="Q95" s="5">
        <v>-3.5155346120262734E-2</v>
      </c>
      <c r="R95" s="5">
        <v>-0.16719257235411886</v>
      </c>
      <c r="S95" s="5">
        <v>-0.20244005885149854</v>
      </c>
      <c r="T95" s="5">
        <v>2.4578947405769407</v>
      </c>
      <c r="U95" s="5">
        <v>2.138596494477726</v>
      </c>
      <c r="V95" s="5">
        <v>6.2140350971616911</v>
      </c>
      <c r="W95" s="5">
        <v>93.145614176624861</v>
      </c>
      <c r="X95" s="5">
        <v>74.743859762697937</v>
      </c>
      <c r="Y95" s="5">
        <v>57.491228157534941</v>
      </c>
      <c r="Z95" s="5">
        <v>0</v>
      </c>
      <c r="AA95" s="5">
        <v>53.38070183549933</v>
      </c>
      <c r="AB95" s="5">
        <v>61.687719391981737</v>
      </c>
      <c r="AC95" s="5">
        <v>32.503508821319791</v>
      </c>
      <c r="AD95" s="5">
        <v>26.2175438994873</v>
      </c>
      <c r="AE95" s="5">
        <v>33.556140401866621</v>
      </c>
      <c r="AF95" s="5">
        <v>8.6421052762898043</v>
      </c>
      <c r="AG95" s="5">
        <v>6.4526315887523067</v>
      </c>
      <c r="AH95" s="5">
        <v>5.1052631656523246</v>
      </c>
      <c r="AI95" s="5">
        <v>3.8280701812554536</v>
      </c>
    </row>
    <row r="96" spans="1:35" x14ac:dyDescent="0.3">
      <c r="A96" s="5">
        <v>95</v>
      </c>
      <c r="B96" s="19">
        <v>8.6895000014919788</v>
      </c>
      <c r="C96" s="5">
        <v>-0.32606376011304322</v>
      </c>
      <c r="D96" s="5">
        <v>-0.38689733695454431</v>
      </c>
      <c r="E96" s="5">
        <v>-0.28368119226934491</v>
      </c>
      <c r="F96" s="5">
        <v>-0.99664228933683274</v>
      </c>
      <c r="G96" s="5">
        <v>-0.99664228933683274</v>
      </c>
      <c r="H96" s="5">
        <v>289.45259644386607</v>
      </c>
      <c r="I96" s="5">
        <v>0.12115065932061508</v>
      </c>
      <c r="J96" s="5">
        <v>-1.6700198699313693E-2</v>
      </c>
      <c r="K96" s="5">
        <v>5.4725656818179945E-2</v>
      </c>
      <c r="L96" s="5">
        <v>-0.17822538599638693</v>
      </c>
      <c r="M96" s="5">
        <v>9.7309154359295995</v>
      </c>
      <c r="N96" s="5">
        <v>7.0669786222702395</v>
      </c>
      <c r="O96" s="5">
        <v>12.619479332690684</v>
      </c>
      <c r="P96" s="5">
        <v>-6.5091936780126952E-2</v>
      </c>
      <c r="Q96" s="5">
        <v>-6.4558317628167425E-2</v>
      </c>
      <c r="R96" s="5">
        <v>-0.17421865556653832</v>
      </c>
      <c r="S96" s="5">
        <v>-0.17347337357324694</v>
      </c>
      <c r="T96" s="5">
        <v>2.2339865374099892</v>
      </c>
      <c r="U96" s="5">
        <v>2.0093594543082776</v>
      </c>
      <c r="V96" s="5">
        <v>5.0172564889671234</v>
      </c>
      <c r="W96" s="5">
        <v>157.00204679448905</v>
      </c>
      <c r="X96" s="5">
        <v>159.93097337024511</v>
      </c>
      <c r="Y96" s="5">
        <v>134.05849613455348</v>
      </c>
      <c r="Z96" s="5">
        <v>0</v>
      </c>
      <c r="AA96" s="5">
        <v>113.49107883805296</v>
      </c>
      <c r="AB96" s="5">
        <v>100.25036522865913</v>
      </c>
      <c r="AC96" s="5">
        <v>54.043872275002379</v>
      </c>
      <c r="AD96" s="5">
        <v>23.984205818367947</v>
      </c>
      <c r="AE96" s="5">
        <v>31.417958349765144</v>
      </c>
      <c r="AF96" s="5">
        <v>8.2041532304726594</v>
      </c>
      <c r="AG96" s="5">
        <v>6.284293629587717</v>
      </c>
      <c r="AH96" s="5">
        <v>4.8189528921664069</v>
      </c>
      <c r="AI96" s="5">
        <v>3.3834454392195239</v>
      </c>
    </row>
    <row r="97" spans="1:35" x14ac:dyDescent="0.3">
      <c r="A97" s="5">
        <v>96</v>
      </c>
      <c r="B97" s="19">
        <v>8.7839999981224537</v>
      </c>
      <c r="C97" s="5">
        <v>-0.39539105580438377</v>
      </c>
      <c r="D97" s="5">
        <v>-0.40168061424675783</v>
      </c>
      <c r="E97" s="5">
        <v>-0.34132612374629934</v>
      </c>
      <c r="F97" s="5">
        <v>-1.138397793797042</v>
      </c>
      <c r="G97" s="5">
        <v>-1.138397793797042</v>
      </c>
      <c r="H97" s="5">
        <v>323.26905645502512</v>
      </c>
      <c r="I97" s="5">
        <v>0.14868819737981254</v>
      </c>
      <c r="J97" s="5">
        <v>-3.0481487285253881E-2</v>
      </c>
      <c r="K97" s="5">
        <v>0.26267309268642036</v>
      </c>
      <c r="L97" s="5">
        <v>-0.14766616124097035</v>
      </c>
      <c r="M97" s="5">
        <v>10.185434486670196</v>
      </c>
      <c r="N97" s="5">
        <v>7.0669787522089722</v>
      </c>
      <c r="O97" s="5">
        <v>10.566247595492976</v>
      </c>
      <c r="P97" s="5">
        <v>-9.3197256774735213E-2</v>
      </c>
      <c r="Q97" s="5">
        <v>-8.9863829658280811E-2</v>
      </c>
      <c r="R97" s="5">
        <v>-8.614066178766433E-2</v>
      </c>
      <c r="S97" s="5">
        <v>-0.12197496533031708</v>
      </c>
      <c r="T97" s="5">
        <v>2.4884469507405798</v>
      </c>
      <c r="U97" s="5">
        <v>2.1392220260597763</v>
      </c>
      <c r="V97" s="5">
        <v>4.5434338190884072</v>
      </c>
      <c r="W97" s="5">
        <v>137.78765922732558</v>
      </c>
      <c r="X97" s="5">
        <v>92.651653886671255</v>
      </c>
      <c r="Y97" s="5">
        <v>85.753145449886119</v>
      </c>
      <c r="Z97" s="5">
        <v>0</v>
      </c>
      <c r="AA97" s="5">
        <v>76.373209658836473</v>
      </c>
      <c r="AB97" s="5">
        <v>70.710150201826693</v>
      </c>
      <c r="AC97" s="5">
        <v>51.809886690207449</v>
      </c>
      <c r="AD97" s="5">
        <v>33.313249975958115</v>
      </c>
      <c r="AE97" s="5">
        <v>31.542556764888023</v>
      </c>
      <c r="AF97" s="5">
        <v>8.4235157711952038</v>
      </c>
      <c r="AG97" s="5">
        <v>6.1140685305925047</v>
      </c>
      <c r="AH97" s="5">
        <v>5.2032758878320395</v>
      </c>
      <c r="AI97" s="5">
        <v>3.6396607728039214</v>
      </c>
    </row>
    <row r="98" spans="1:35" x14ac:dyDescent="0.3">
      <c r="A98" s="5">
        <v>97</v>
      </c>
      <c r="B98" s="19">
        <v>8.8783333310857415</v>
      </c>
      <c r="C98" s="5">
        <v>-0.31407658792301651</v>
      </c>
      <c r="D98" s="5">
        <v>-0.58592166430564241</v>
      </c>
      <c r="E98" s="5">
        <v>-0.51685413972173344</v>
      </c>
      <c r="F98" s="5">
        <v>-1.4168523919505918</v>
      </c>
      <c r="G98" s="5">
        <v>-1.4168523919505918</v>
      </c>
      <c r="H98" s="5">
        <v>351.34832258458783</v>
      </c>
      <c r="I98" s="5">
        <v>0.14098793321290229</v>
      </c>
      <c r="J98" s="5">
        <v>-6.5280496369041346E-2</v>
      </c>
      <c r="K98" s="5">
        <v>2.0320569510871255E-2</v>
      </c>
      <c r="L98" s="5">
        <v>-0.28542074290193298</v>
      </c>
      <c r="M98" s="5">
        <v>10.289973761666809</v>
      </c>
      <c r="N98" s="5">
        <v>7.3785443353216706</v>
      </c>
      <c r="O98" s="5">
        <v>15.937445299517002</v>
      </c>
      <c r="P98" s="5">
        <v>-7.2400137305307991E-2</v>
      </c>
      <c r="Q98" s="5">
        <v>-8.5423380409843444E-2</v>
      </c>
      <c r="R98" s="5">
        <v>3.295603365780836E-3</v>
      </c>
      <c r="S98" s="5">
        <v>-5.9665679990391129E-2</v>
      </c>
      <c r="T98" s="5">
        <v>2.5518854309229893</v>
      </c>
      <c r="U98" s="5">
        <v>2.2344343910624702</v>
      </c>
      <c r="V98" s="5">
        <v>5.3914060581836933</v>
      </c>
      <c r="W98" s="5">
        <v>114.93656903414191</v>
      </c>
      <c r="X98" s="5">
        <v>166.81613676383395</v>
      </c>
      <c r="Y98" s="5">
        <v>59.831628584540823</v>
      </c>
      <c r="Z98" s="5">
        <v>0</v>
      </c>
      <c r="AA98" s="5">
        <v>-30.043847032103674</v>
      </c>
      <c r="AB98" s="5">
        <v>8.4063140002844303</v>
      </c>
      <c r="AC98" s="5">
        <v>15.262204137382732</v>
      </c>
      <c r="AD98" s="5">
        <v>38.320374419406583</v>
      </c>
      <c r="AE98" s="5">
        <v>33.477930656672207</v>
      </c>
      <c r="AF98" s="5">
        <v>8.8289974290490303</v>
      </c>
      <c r="AG98" s="5">
        <v>6.3823443870300745</v>
      </c>
      <c r="AH98" s="5">
        <v>5.2966969081700652</v>
      </c>
      <c r="AI98" s="5">
        <v>3.6375329097830171</v>
      </c>
    </row>
    <row r="99" spans="1:35" x14ac:dyDescent="0.3">
      <c r="A99" s="5">
        <v>98</v>
      </c>
      <c r="B99" s="19">
        <v>8.9775000046938658</v>
      </c>
      <c r="C99" s="5">
        <v>-0.2889152524073233</v>
      </c>
      <c r="D99" s="5">
        <v>-0.63740093108862583</v>
      </c>
      <c r="E99" s="5">
        <v>-0.29526066440700199</v>
      </c>
      <c r="F99" s="5">
        <v>-1.2215768479032501</v>
      </c>
      <c r="G99" s="5">
        <v>-1.2215768479032501</v>
      </c>
      <c r="H99" s="5">
        <v>348.85952880899043</v>
      </c>
      <c r="I99" s="5">
        <v>9.2114944103639962E-2</v>
      </c>
      <c r="J99" s="5">
        <v>-0.12212876164100393</v>
      </c>
      <c r="K99" s="5">
        <v>-0.30533750146994126</v>
      </c>
      <c r="L99" s="5">
        <v>-0.54153294686580145</v>
      </c>
      <c r="M99" s="5">
        <v>10.776154227481138</v>
      </c>
      <c r="N99" s="5">
        <v>7.5973114656159684</v>
      </c>
      <c r="O99" s="5">
        <v>22.43950891690589</v>
      </c>
      <c r="P99" s="5">
        <v>-7.8893987731514265E-2</v>
      </c>
      <c r="Q99" s="5">
        <v>-0.10104986773567326</v>
      </c>
      <c r="R99" s="5">
        <v>-8.8662735947351676E-2</v>
      </c>
      <c r="S99" s="5">
        <v>-0.17831487027152962</v>
      </c>
      <c r="T99" s="5">
        <v>2.7755698246180702</v>
      </c>
      <c r="U99" s="5">
        <v>2.2951490211150047</v>
      </c>
      <c r="V99" s="5">
        <v>6.9661016507944256</v>
      </c>
      <c r="W99" s="5">
        <v>117.59088178006023</v>
      </c>
      <c r="X99" s="5">
        <v>48.371712142490921</v>
      </c>
      <c r="Y99" s="5">
        <v>-13.581531182243619</v>
      </c>
      <c r="Z99" s="5">
        <v>0</v>
      </c>
      <c r="AA99" s="5">
        <v>-16.274693058815494</v>
      </c>
      <c r="AB99" s="5">
        <v>2.5862068801716434</v>
      </c>
      <c r="AC99" s="5">
        <v>5.8421975082927231</v>
      </c>
      <c r="AD99" s="5">
        <v>50.300408798890324</v>
      </c>
      <c r="AE99" s="5">
        <v>36.504967623845943</v>
      </c>
      <c r="AF99" s="5">
        <v>9.7083576240746883</v>
      </c>
      <c r="AG99" s="5">
        <v>6.8416130484268471</v>
      </c>
      <c r="AH99" s="5">
        <v>5.4441846528358235</v>
      </c>
      <c r="AI99" s="5">
        <v>3.6031560262729792</v>
      </c>
    </row>
    <row r="100" spans="1:35" x14ac:dyDescent="0.3">
      <c r="A100" s="5">
        <v>99</v>
      </c>
      <c r="B100" s="19">
        <v>9.0718333376571536</v>
      </c>
      <c r="C100" s="5">
        <v>-0.2239877298207803</v>
      </c>
      <c r="D100" s="5">
        <v>-0.46168448679594709</v>
      </c>
      <c r="E100" s="5">
        <v>-0.64346187485669237</v>
      </c>
      <c r="F100" s="5">
        <v>-1.3291340914731209</v>
      </c>
      <c r="G100" s="5">
        <v>-1.3291340914731209</v>
      </c>
      <c r="H100" s="5">
        <v>363.96338346606956</v>
      </c>
      <c r="I100" s="5">
        <v>1.0012334634734532E-2</v>
      </c>
      <c r="J100" s="5">
        <v>-0.22870449074843049</v>
      </c>
      <c r="K100" s="5">
        <v>-0.26027315546955143</v>
      </c>
      <c r="L100" s="5">
        <v>-0.57127878488433381</v>
      </c>
      <c r="M100" s="5">
        <v>11.146362827641362</v>
      </c>
      <c r="N100" s="5">
        <v>8.0052585365368891</v>
      </c>
      <c r="O100" s="5">
        <v>24.21034177942796</v>
      </c>
      <c r="P100" s="5">
        <v>-0.10212820048034574</v>
      </c>
      <c r="Q100" s="5">
        <v>-0.13366175245406758</v>
      </c>
      <c r="R100" s="5">
        <v>-5.0904316078354377E-2</v>
      </c>
      <c r="S100" s="5">
        <v>-0.10426922179265651</v>
      </c>
      <c r="T100" s="5">
        <v>2.9009640634921245</v>
      </c>
      <c r="U100" s="5">
        <v>2.5188431173644603</v>
      </c>
      <c r="V100" s="5">
        <v>6.9342681783533839</v>
      </c>
      <c r="W100" s="5">
        <v>160.58720403433921</v>
      </c>
      <c r="X100" s="5">
        <v>117.92813308980271</v>
      </c>
      <c r="Y100" s="5">
        <v>7.3216476696111892</v>
      </c>
      <c r="Z100" s="5">
        <v>0</v>
      </c>
      <c r="AA100" s="5">
        <v>1.2778264666378962</v>
      </c>
      <c r="AB100" s="5">
        <v>-11.051709015297771</v>
      </c>
      <c r="AC100" s="5">
        <v>6.8729184851677427</v>
      </c>
      <c r="AD100" s="5">
        <v>70.886941203435214</v>
      </c>
      <c r="AE100" s="5">
        <v>39.495179624534522</v>
      </c>
      <c r="AF100" s="5">
        <v>9.8948290866544273</v>
      </c>
      <c r="AG100" s="5">
        <v>6.9027169075722119</v>
      </c>
      <c r="AH100" s="5">
        <v>5.5284837802139961</v>
      </c>
      <c r="AI100" s="5">
        <v>4.0490797502518516</v>
      </c>
    </row>
    <row r="101" spans="1:35" x14ac:dyDescent="0.3">
      <c r="A101" s="5">
        <v>100</v>
      </c>
      <c r="B101" s="19">
        <v>9.1660000069532543</v>
      </c>
      <c r="C101" s="5">
        <v>-0.2830257141630379</v>
      </c>
      <c r="D101" s="5">
        <v>-0.41902863556930164</v>
      </c>
      <c r="E101" s="5">
        <v>-0.44288310648783763</v>
      </c>
      <c r="F101" s="5">
        <v>-1.1449374562204762</v>
      </c>
      <c r="G101" s="5">
        <v>-1.1449374562204762</v>
      </c>
      <c r="H101" s="5">
        <v>258.81583086003951</v>
      </c>
      <c r="I101" s="5">
        <v>-7.3843669360727823E-2</v>
      </c>
      <c r="J101" s="5">
        <v>-0.32551900023657299</v>
      </c>
      <c r="K101" s="5">
        <v>-0.26055419710832223</v>
      </c>
      <c r="L101" s="5">
        <v>-0.36871822335215082</v>
      </c>
      <c r="M101" s="5">
        <v>11.2758619975482</v>
      </c>
      <c r="N101" s="5">
        <v>8.2898889013229464</v>
      </c>
      <c r="O101" s="5">
        <v>21.613676075847696</v>
      </c>
      <c r="P101" s="5">
        <v>-0.12014787646438381</v>
      </c>
      <c r="Q101" s="5">
        <v>-0.14704123364926933</v>
      </c>
      <c r="R101" s="5">
        <v>-0.27752193018370092</v>
      </c>
      <c r="S101" s="5">
        <v>-0.1895147678590092</v>
      </c>
      <c r="T101" s="5">
        <v>2.7106954825391845</v>
      </c>
      <c r="U101" s="5">
        <v>2.4547048354171128</v>
      </c>
      <c r="V101" s="5">
        <v>7.4079485211695104</v>
      </c>
      <c r="W101" s="5">
        <v>141.67504293669558</v>
      </c>
      <c r="X101" s="5">
        <v>157.33956650785015</v>
      </c>
      <c r="Y101" s="5">
        <v>78.748684480777698</v>
      </c>
      <c r="Z101" s="5">
        <v>0</v>
      </c>
      <c r="AA101" s="5">
        <v>0.38398597068314533</v>
      </c>
      <c r="AB101" s="5">
        <v>-10.986557499088301</v>
      </c>
      <c r="AC101" s="5">
        <v>-5.324956132258424</v>
      </c>
      <c r="AD101" s="5">
        <v>78.701343744666104</v>
      </c>
      <c r="AE101" s="5">
        <v>42.348918492735429</v>
      </c>
      <c r="AF101" s="5">
        <v>10.339567438896232</v>
      </c>
      <c r="AG101" s="5">
        <v>6.7153710854625333</v>
      </c>
      <c r="AH101" s="5">
        <v>5.5213325190917715</v>
      </c>
      <c r="AI101" s="5">
        <v>4.2098187927403456</v>
      </c>
    </row>
    <row r="102" spans="1:35" x14ac:dyDescent="0.3">
      <c r="A102" s="5">
        <v>101</v>
      </c>
      <c r="B102" s="19">
        <v>9.2596666747704148</v>
      </c>
      <c r="C102" s="5">
        <v>-0.3641935064461298</v>
      </c>
      <c r="D102" s="5">
        <v>-0.48262729636191593</v>
      </c>
      <c r="E102" s="5">
        <v>-0.45187839288916704</v>
      </c>
      <c r="F102" s="5">
        <v>-1.2986991956972127</v>
      </c>
      <c r="G102" s="5">
        <v>-1.2986991956972127</v>
      </c>
      <c r="H102" s="5">
        <v>312.26504753494464</v>
      </c>
      <c r="I102" s="5">
        <v>-5.8394680154659026E-2</v>
      </c>
      <c r="J102" s="5">
        <v>-0.31231465442185713</v>
      </c>
      <c r="K102" s="5">
        <v>8.0185914041789583E-2</v>
      </c>
      <c r="L102" s="5">
        <v>-9.2950820159668615E-2</v>
      </c>
      <c r="M102" s="5">
        <v>11.935106555547199</v>
      </c>
      <c r="N102" s="5">
        <v>8.8605669828985221</v>
      </c>
      <c r="O102" s="5">
        <v>18.727857134479493</v>
      </c>
      <c r="P102" s="5">
        <v>-0.1451162299660293</v>
      </c>
      <c r="Q102" s="5">
        <v>-0.1607767119816545</v>
      </c>
      <c r="R102" s="5">
        <v>-0.34167633185207341</v>
      </c>
      <c r="S102" s="5">
        <v>-0.29822836063066749</v>
      </c>
      <c r="T102" s="5">
        <v>2.9991230286532957</v>
      </c>
      <c r="U102" s="5">
        <v>2.7448114268084258</v>
      </c>
      <c r="V102" s="5">
        <v>10.216310901699114</v>
      </c>
      <c r="W102" s="5">
        <v>98.397543436570942</v>
      </c>
      <c r="X102" s="5">
        <v>111.76907207426245</v>
      </c>
      <c r="Y102" s="5">
        <v>51.72873368836278</v>
      </c>
      <c r="Z102" s="5">
        <v>0</v>
      </c>
      <c r="AA102" s="5">
        <v>-45.972522121087884</v>
      </c>
      <c r="AB102" s="5">
        <v>-52.835427624667062</v>
      </c>
      <c r="AC102" s="5">
        <v>-23.46331454814263</v>
      </c>
      <c r="AD102" s="5">
        <v>82.835427276780962</v>
      </c>
      <c r="AE102" s="5">
        <v>46.326804490554551</v>
      </c>
      <c r="AF102" s="5">
        <v>12.582285735414489</v>
      </c>
      <c r="AG102" s="5">
        <v>6.8418590261851087</v>
      </c>
      <c r="AH102" s="5">
        <v>5.5773165094254358</v>
      </c>
      <c r="AI102" s="5">
        <v>4.4671148268888707</v>
      </c>
    </row>
    <row r="103" spans="1:35" x14ac:dyDescent="0.3">
      <c r="A103" s="5">
        <v>102</v>
      </c>
      <c r="B103" s="19">
        <v>9.3530000047758222</v>
      </c>
      <c r="C103" s="5">
        <v>-0.2334516668659152</v>
      </c>
      <c r="D103" s="5">
        <v>-0.58416871021676176</v>
      </c>
      <c r="E103" s="5">
        <v>-0.40988927464463654</v>
      </c>
      <c r="F103" s="5">
        <v>-1.2275096517274133</v>
      </c>
      <c r="G103" s="5">
        <v>-1.2275096517274133</v>
      </c>
      <c r="H103" s="5">
        <v>223.26470630601028</v>
      </c>
      <c r="I103" s="5">
        <v>-6.8148819325699342E-2</v>
      </c>
      <c r="J103" s="5">
        <v>-0.29382349389304585</v>
      </c>
      <c r="K103" s="5">
        <v>-1.2635049661229003E-2</v>
      </c>
      <c r="L103" s="5">
        <v>-4.4565734686040796E-2</v>
      </c>
      <c r="M103" s="5">
        <v>12.086115851646069</v>
      </c>
      <c r="N103" s="5">
        <v>9.4165201007880821</v>
      </c>
      <c r="O103" s="5">
        <v>20.768013816911679</v>
      </c>
      <c r="P103" s="5">
        <v>-0.14841585004332342</v>
      </c>
      <c r="Q103" s="5">
        <v>-0.16419984700331924</v>
      </c>
      <c r="R103" s="5">
        <v>-0.19548834338679119</v>
      </c>
      <c r="S103" s="5">
        <v>-0.19538180485232509</v>
      </c>
      <c r="T103" s="5">
        <v>3.0052723725919446</v>
      </c>
      <c r="U103" s="5">
        <v>2.7803163119534831</v>
      </c>
      <c r="V103" s="5">
        <v>9.2583478706516704</v>
      </c>
      <c r="W103" s="5">
        <v>111.66783700708739</v>
      </c>
      <c r="X103" s="5">
        <v>93.824251978475658</v>
      </c>
      <c r="Y103" s="5">
        <v>18.469244072262441</v>
      </c>
      <c r="Z103" s="5">
        <v>0</v>
      </c>
      <c r="AA103" s="5">
        <v>-42.26713483089835</v>
      </c>
      <c r="AB103" s="5">
        <v>-56.161686513770867</v>
      </c>
      <c r="AC103" s="5">
        <v>-44.37434043016021</v>
      </c>
      <c r="AD103" s="5">
        <v>76.894550946207644</v>
      </c>
      <c r="AE103" s="5">
        <v>49.021089057723408</v>
      </c>
      <c r="AF103" s="5">
        <v>12.938488425158987</v>
      </c>
      <c r="AG103" s="5">
        <v>7.0140596719382708</v>
      </c>
      <c r="AH103" s="5">
        <v>5.4165201475604503</v>
      </c>
      <c r="AI103" s="5">
        <v>4.4112477515823283</v>
      </c>
    </row>
    <row r="104" spans="1:35" x14ac:dyDescent="0.3">
      <c r="A104" s="5">
        <v>103</v>
      </c>
      <c r="B104" s="19">
        <v>9.4471666740719229</v>
      </c>
      <c r="C104" s="5">
        <v>-0.3502695516300971</v>
      </c>
      <c r="D104" s="5">
        <v>-0.48375680397952686</v>
      </c>
      <c r="E104" s="5">
        <v>-0.29455376001766992</v>
      </c>
      <c r="F104" s="5">
        <v>-1.1285801156274937</v>
      </c>
      <c r="G104" s="5">
        <v>-1.1285801156274937</v>
      </c>
      <c r="H104" s="5">
        <v>139.86773800267778</v>
      </c>
      <c r="I104" s="5">
        <v>-2.4573957487486746E-2</v>
      </c>
      <c r="J104" s="5">
        <v>-0.19975890240985769</v>
      </c>
      <c r="K104" s="5">
        <v>0.56829866182918742</v>
      </c>
      <c r="L104" s="5">
        <v>0.5111290047492526</v>
      </c>
      <c r="M104" s="5">
        <v>12.569586660417853</v>
      </c>
      <c r="N104" s="5">
        <v>9.7761498487529632</v>
      </c>
      <c r="O104" s="5">
        <v>9.5353060204344544</v>
      </c>
      <c r="P104" s="5">
        <v>-0.15881111735885714</v>
      </c>
      <c r="Q104" s="5">
        <v>-0.1745279319030493</v>
      </c>
      <c r="R104" s="5">
        <v>-0.1587545715035372</v>
      </c>
      <c r="S104" s="5">
        <v>-0.19414922103616988</v>
      </c>
      <c r="T104" s="5">
        <v>3.1151479108056592</v>
      </c>
      <c r="U104" s="5">
        <v>2.8250805263344736</v>
      </c>
      <c r="V104" s="5">
        <v>7.2499266276312255</v>
      </c>
      <c r="W104" s="5">
        <v>72.267212368735173</v>
      </c>
      <c r="X104" s="5">
        <v>47.585114926460179</v>
      </c>
      <c r="Y104" s="5">
        <v>38.480515022361757</v>
      </c>
      <c r="Z104" s="5">
        <v>0</v>
      </c>
      <c r="AA104" s="5">
        <v>33.459712294787863</v>
      </c>
      <c r="AB104" s="5">
        <v>7.9214765722857141</v>
      </c>
      <c r="AC104" s="5">
        <v>-7.0090827993127167</v>
      </c>
      <c r="AD104" s="5">
        <v>75.723409204313029</v>
      </c>
      <c r="AE104" s="5">
        <v>50.593025804218939</v>
      </c>
      <c r="AF104" s="5">
        <v>13.03193649142343</v>
      </c>
      <c r="AG104" s="5">
        <v>6.4605917450399541</v>
      </c>
      <c r="AH104" s="5">
        <v>5.5147962732490656</v>
      </c>
      <c r="AI104" s="5">
        <v>4.5848226587929695</v>
      </c>
    </row>
    <row r="105" spans="1:35" x14ac:dyDescent="0.3">
      <c r="A105" s="5">
        <v>104</v>
      </c>
      <c r="B105" s="19">
        <v>9.5458333357237279</v>
      </c>
      <c r="C105" s="5">
        <v>-0.43933724518248279</v>
      </c>
      <c r="D105" s="5">
        <v>-0.44419706924903291</v>
      </c>
      <c r="E105" s="5">
        <v>-0.18519061658628155</v>
      </c>
      <c r="F105" s="5">
        <v>-1.0687249310175972</v>
      </c>
      <c r="G105" s="5">
        <v>-1.0687249310175972</v>
      </c>
      <c r="H105" s="5">
        <v>126.00943259611736</v>
      </c>
      <c r="I105" s="5">
        <v>4.054260740711408E-2</v>
      </c>
      <c r="J105" s="5">
        <v>-0.12187194477581074</v>
      </c>
      <c r="K105" s="5">
        <v>0.47635341278321885</v>
      </c>
      <c r="L105" s="5">
        <v>0.26009746545433599</v>
      </c>
      <c r="M105" s="5">
        <v>12.853372486112679</v>
      </c>
      <c r="N105" s="5">
        <v>10.11554256299272</v>
      </c>
      <c r="O105" s="5">
        <v>12.450439933159922</v>
      </c>
      <c r="P105" s="5">
        <v>-0.1747579227623004</v>
      </c>
      <c r="Q105" s="5">
        <v>-0.19754938071284481</v>
      </c>
      <c r="R105" s="5">
        <v>-0.10734336441908907</v>
      </c>
      <c r="S105" s="5">
        <v>-0.2199334602796657</v>
      </c>
      <c r="T105" s="5">
        <v>3.2445747932090008</v>
      </c>
      <c r="U105" s="5">
        <v>2.8293255246638189</v>
      </c>
      <c r="V105" s="5">
        <v>7.446334341030644</v>
      </c>
      <c r="W105" s="5">
        <v>29.774780179328904</v>
      </c>
      <c r="X105" s="5">
        <v>122.11671603746456</v>
      </c>
      <c r="Y105" s="5">
        <v>35.285630641547442</v>
      </c>
      <c r="Z105" s="5">
        <v>0</v>
      </c>
      <c r="AA105" s="5">
        <v>-24.79882707998248</v>
      </c>
      <c r="AB105" s="5">
        <v>-38.582991358724051</v>
      </c>
      <c r="AC105" s="5">
        <v>-14.093841699351465</v>
      </c>
      <c r="AD105" s="5">
        <v>58.069794956766032</v>
      </c>
      <c r="AE105" s="5">
        <v>49.444574980458917</v>
      </c>
      <c r="AF105" s="5">
        <v>12.709090960601214</v>
      </c>
      <c r="AG105" s="5">
        <v>6.3079179141292219</v>
      </c>
      <c r="AH105" s="5">
        <v>5.6111437177567876</v>
      </c>
      <c r="AI105" s="5">
        <v>4.6205278779646637</v>
      </c>
    </row>
    <row r="106" spans="1:35" x14ac:dyDescent="0.3">
      <c r="A106" s="5">
        <v>105</v>
      </c>
      <c r="B106" s="19">
        <v>9.6403333323542029</v>
      </c>
      <c r="C106" s="5">
        <v>-0.41407740052030706</v>
      </c>
      <c r="D106" s="5">
        <v>-0.5950571735365543</v>
      </c>
      <c r="E106" s="5">
        <v>-0.27548988823376386</v>
      </c>
      <c r="F106" s="5">
        <v>-1.2846244622908252</v>
      </c>
      <c r="G106" s="5">
        <v>-1.2846244622908252</v>
      </c>
      <c r="H106" s="5">
        <v>59.129685058741117</v>
      </c>
      <c r="I106" s="5">
        <v>0.19871577243838581</v>
      </c>
      <c r="J106" s="5">
        <v>4.247383718625531E-2</v>
      </c>
      <c r="K106" s="5">
        <v>0.80097317742722862</v>
      </c>
      <c r="L106" s="5">
        <v>0.60689105084794492</v>
      </c>
      <c r="M106" s="5">
        <v>13.227792559624161</v>
      </c>
      <c r="N106" s="5">
        <v>10.425681715544197</v>
      </c>
      <c r="O106" s="5">
        <v>6.2445031365246964</v>
      </c>
      <c r="P106" s="5">
        <v>-0.16673001092763656</v>
      </c>
      <c r="Q106" s="5">
        <v>-0.19795742170100367</v>
      </c>
      <c r="R106" s="5">
        <v>-3.3111908455711582E-2</v>
      </c>
      <c r="S106" s="5">
        <v>-0.18215160102346703</v>
      </c>
      <c r="T106" s="5">
        <v>3.4177660828922543</v>
      </c>
      <c r="U106" s="5">
        <v>2.8742304577693982</v>
      </c>
      <c r="V106" s="5">
        <v>6.824978075976297</v>
      </c>
      <c r="W106" s="5">
        <v>-32.36763442681449</v>
      </c>
      <c r="X106" s="5">
        <v>3.4652594870290483</v>
      </c>
      <c r="Y106" s="5">
        <v>-47.802990771322591</v>
      </c>
      <c r="Z106" s="5">
        <v>0</v>
      </c>
      <c r="AA106" s="5">
        <v>-46.181178970794207</v>
      </c>
      <c r="AB106" s="5">
        <v>-24.01759037355162</v>
      </c>
      <c r="AC106" s="5">
        <v>-20.513632557225662</v>
      </c>
      <c r="AD106" s="5">
        <v>48.638522881139416</v>
      </c>
      <c r="AE106" s="5">
        <v>47.936675908893271</v>
      </c>
      <c r="AF106" s="5">
        <v>13.109938556765794</v>
      </c>
      <c r="AG106" s="5">
        <v>6.3817063040314412</v>
      </c>
      <c r="AH106" s="5">
        <v>6.255057226332907</v>
      </c>
      <c r="AI106" s="5">
        <v>4.6015831563798919</v>
      </c>
    </row>
    <row r="107" spans="1:35" x14ac:dyDescent="0.3">
      <c r="A107" s="5">
        <v>106</v>
      </c>
      <c r="B107" s="19">
        <v>9.7351666667964309</v>
      </c>
      <c r="C107" s="5">
        <v>-0.42689429501536652</v>
      </c>
      <c r="D107" s="5">
        <v>-0.47164392951961193</v>
      </c>
      <c r="E107" s="5">
        <v>-0.4082828745873141</v>
      </c>
      <c r="F107" s="5">
        <v>-1.3068210991219931</v>
      </c>
      <c r="G107" s="5">
        <v>-1.3068210991219931</v>
      </c>
      <c r="H107" s="5">
        <v>69.239848463179257</v>
      </c>
      <c r="I107" s="5">
        <v>0.35618266021701378</v>
      </c>
      <c r="J107" s="5">
        <v>0.20383530805061134</v>
      </c>
      <c r="K107" s="5">
        <v>0.84301462914861269</v>
      </c>
      <c r="L107" s="5">
        <v>0.55726146985427827</v>
      </c>
      <c r="M107" s="5">
        <v>13.651537498947819</v>
      </c>
      <c r="N107" s="5">
        <v>10.726208034887563</v>
      </c>
      <c r="O107" s="5">
        <v>7.279063044805766</v>
      </c>
      <c r="P107" s="5">
        <v>-0.15131125131830409</v>
      </c>
      <c r="Q107" s="5">
        <v>-0.19058189790914057</v>
      </c>
      <c r="R107" s="5">
        <v>5.5540715237084662E-2</v>
      </c>
      <c r="S107" s="5">
        <v>-5.4507891609379605E-2</v>
      </c>
      <c r="T107" s="5">
        <v>3.6509517275178314</v>
      </c>
      <c r="U107" s="5">
        <v>3.0764275625042004</v>
      </c>
      <c r="V107" s="5">
        <v>6.4199122292349111</v>
      </c>
      <c r="W107" s="5">
        <v>16.8017571560409</v>
      </c>
      <c r="X107" s="5">
        <v>-80.2559306839687</v>
      </c>
      <c r="Y107" s="5">
        <v>-84.233675973237425</v>
      </c>
      <c r="Z107" s="5">
        <v>0</v>
      </c>
      <c r="AA107" s="5">
        <v>-23.840117416116229</v>
      </c>
      <c r="AB107" s="5">
        <v>-13.922108512440484</v>
      </c>
      <c r="AC107" s="5">
        <v>-3.2907760277386262</v>
      </c>
      <c r="AD107" s="5">
        <v>67.93440784225443</v>
      </c>
      <c r="AE107" s="5">
        <v>59.964861626652358</v>
      </c>
      <c r="AF107" s="5">
        <v>13.748170003766626</v>
      </c>
      <c r="AG107" s="5">
        <v>6.7045388797921355</v>
      </c>
      <c r="AH107" s="5">
        <v>6.4216691838679889</v>
      </c>
      <c r="AI107" s="5">
        <v>4.6752562785971881</v>
      </c>
    </row>
    <row r="108" spans="1:35" x14ac:dyDescent="0.3">
      <c r="A108" s="5">
        <v>107</v>
      </c>
      <c r="B108" s="19">
        <v>9.8296666739042848</v>
      </c>
      <c r="C108" s="5">
        <v>-0.47199298317329597</v>
      </c>
      <c r="D108" s="5">
        <v>-0.54772456223570998</v>
      </c>
      <c r="E108" s="5">
        <v>-0.24372456177381438</v>
      </c>
      <c r="F108" s="5">
        <v>-1.2634421071831194</v>
      </c>
      <c r="G108" s="5">
        <v>-1.2634421071831194</v>
      </c>
      <c r="H108" s="5">
        <v>27.896556705245189</v>
      </c>
      <c r="I108" s="5">
        <v>0.43758873185742181</v>
      </c>
      <c r="J108" s="5">
        <v>0.25242466093084714</v>
      </c>
      <c r="K108" s="5">
        <v>0.31278110169922835</v>
      </c>
      <c r="L108" s="5">
        <v>-2.6722332009628005E-2</v>
      </c>
      <c r="M108" s="5">
        <v>13.870175459672598</v>
      </c>
      <c r="N108" s="5">
        <v>10.787719314637839</v>
      </c>
      <c r="O108" s="5">
        <v>15.703508795791732</v>
      </c>
      <c r="P108" s="5">
        <v>-9.4569206225297103E-2</v>
      </c>
      <c r="Q108" s="5">
        <v>-0.17281728674656968</v>
      </c>
      <c r="R108" s="5">
        <v>0.11796157172991717</v>
      </c>
      <c r="S108" s="5">
        <v>-6.722373204584918E-2</v>
      </c>
      <c r="T108" s="5">
        <v>3.8052631636769352</v>
      </c>
      <c r="U108" s="5">
        <v>2.9754386010124878</v>
      </c>
      <c r="V108" s="5">
        <v>5.3315789554698982</v>
      </c>
      <c r="W108" s="5">
        <v>3.9052631638288853</v>
      </c>
      <c r="X108" s="5">
        <v>26.333333373347511</v>
      </c>
      <c r="Y108" s="5">
        <v>-46.326315859867748</v>
      </c>
      <c r="Z108" s="5">
        <v>0</v>
      </c>
      <c r="AA108" s="5">
        <v>-22.410526349842861</v>
      </c>
      <c r="AB108" s="5">
        <v>0.23508771965544326</v>
      </c>
      <c r="AC108" s="5">
        <v>-9.5192982600788376</v>
      </c>
      <c r="AD108" s="5">
        <v>79.771929945776805</v>
      </c>
      <c r="AE108" s="5">
        <v>83.019298371764037</v>
      </c>
      <c r="AF108" s="5">
        <v>13.259649142955404</v>
      </c>
      <c r="AG108" s="5">
        <v>7.2315789583569954</v>
      </c>
      <c r="AH108" s="5">
        <v>6.6000000100288743</v>
      </c>
      <c r="AI108" s="5">
        <v>4.6912280773038821</v>
      </c>
    </row>
    <row r="109" spans="1:35" x14ac:dyDescent="0.3">
      <c r="A109" s="5">
        <v>108</v>
      </c>
      <c r="B109" s="19">
        <v>9.9240000068675727</v>
      </c>
      <c r="C109" s="5">
        <v>-0.51238703840318489</v>
      </c>
      <c r="D109" s="5">
        <v>-0.53497547965134729</v>
      </c>
      <c r="E109" s="5">
        <v>-0.45562696855862728</v>
      </c>
      <c r="F109" s="5">
        <v>-1.5029894866135576</v>
      </c>
      <c r="G109" s="5">
        <v>-1.5029894866135576</v>
      </c>
      <c r="H109" s="5">
        <v>19.29336598385099</v>
      </c>
      <c r="I109" s="5">
        <v>0.42721424852457679</v>
      </c>
      <c r="J109" s="5">
        <v>0.21745727830602252</v>
      </c>
      <c r="K109" s="5">
        <v>1.281200696367619E-2</v>
      </c>
      <c r="L109" s="5">
        <v>-0.33449231211853109</v>
      </c>
      <c r="M109" s="5">
        <v>14.264448283997075</v>
      </c>
      <c r="N109" s="5">
        <v>11.061295931458023</v>
      </c>
      <c r="O109" s="5">
        <v>21.287215333576984</v>
      </c>
      <c r="P109" s="5">
        <v>-5.0774985213523693E-2</v>
      </c>
      <c r="Q109" s="5">
        <v>-0.15940096354835109</v>
      </c>
      <c r="R109" s="5">
        <v>-3.5777481211176326E-2</v>
      </c>
      <c r="S109" s="5">
        <v>-0.20599746478613934</v>
      </c>
      <c r="T109" s="5">
        <v>3.922942192284038</v>
      </c>
      <c r="U109" s="5">
        <v>3.0945709168597708</v>
      </c>
      <c r="V109" s="5">
        <v>7.2521891152893661</v>
      </c>
      <c r="W109" s="5">
        <v>-2.2521891336060254</v>
      </c>
      <c r="X109" s="5">
        <v>43.133099666858733</v>
      </c>
      <c r="Y109" s="5">
        <v>11.330998207177494</v>
      </c>
      <c r="Z109" s="5">
        <v>0</v>
      </c>
      <c r="AA109" s="5">
        <v>30.562171516762795</v>
      </c>
      <c r="AB109" s="5">
        <v>28.534150508430269</v>
      </c>
      <c r="AC109" s="5">
        <v>9.4728546062787107</v>
      </c>
      <c r="AD109" s="5">
        <v>81.775831574335271</v>
      </c>
      <c r="AE109" s="5">
        <v>107.03327456412103</v>
      </c>
      <c r="AF109" s="5">
        <v>14.136602400052114</v>
      </c>
      <c r="AG109" s="5">
        <v>7.2784588174698408</v>
      </c>
      <c r="AH109" s="5">
        <v>6.7740805356047433</v>
      </c>
      <c r="AI109" s="5">
        <v>4.5761821198384736</v>
      </c>
    </row>
    <row r="110" spans="1:35" x14ac:dyDescent="0.3">
      <c r="A110" s="5">
        <v>109</v>
      </c>
      <c r="B110" s="19">
        <v>10.018166665686294</v>
      </c>
      <c r="C110" s="5">
        <v>-0.58011209258244156</v>
      </c>
      <c r="D110" s="5">
        <v>-0.46716813295532861</v>
      </c>
      <c r="E110" s="5">
        <v>-0.49544834352834283</v>
      </c>
      <c r="F110" s="5">
        <v>-1.542728569065914</v>
      </c>
      <c r="G110" s="5">
        <v>-1.542728569065914</v>
      </c>
      <c r="H110" s="5">
        <v>72.006869593487622</v>
      </c>
      <c r="I110" s="5">
        <v>0.39082962132843269</v>
      </c>
      <c r="J110" s="5">
        <v>0.13195397260160666</v>
      </c>
      <c r="K110" s="5">
        <v>-0.26728323937386056</v>
      </c>
      <c r="L110" s="5">
        <v>-0.64293280657530827</v>
      </c>
      <c r="M110" s="5">
        <v>14.626970442480461</v>
      </c>
      <c r="N110" s="5">
        <v>11.234676171996181</v>
      </c>
      <c r="O110" s="5">
        <v>27.903678168108378</v>
      </c>
      <c r="P110" s="5">
        <v>-4.362898971383241E-2</v>
      </c>
      <c r="Q110" s="5">
        <v>-0.15951819147774449</v>
      </c>
      <c r="R110" s="5">
        <v>-0.14478165076200281</v>
      </c>
      <c r="S110" s="5">
        <v>-0.19551803544069296</v>
      </c>
      <c r="T110" s="5">
        <v>4.0490368370467946</v>
      </c>
      <c r="U110" s="5">
        <v>3.2224168599334333</v>
      </c>
      <c r="V110" s="5">
        <v>9.0980736887794507</v>
      </c>
      <c r="W110" s="5">
        <v>-14.877408274529637</v>
      </c>
      <c r="X110" s="5">
        <v>7.0157619243987011</v>
      </c>
      <c r="Y110" s="5">
        <v>38.702277275907115</v>
      </c>
      <c r="Z110" s="5">
        <v>0</v>
      </c>
      <c r="AA110" s="5">
        <v>9.2994747425252928</v>
      </c>
      <c r="AB110" s="5">
        <v>8.0770579119636245</v>
      </c>
      <c r="AC110" s="5">
        <v>21.676007323584859</v>
      </c>
      <c r="AD110" s="5">
        <v>83.632225396337631</v>
      </c>
      <c r="AE110" s="5">
        <v>123.88441512933218</v>
      </c>
      <c r="AF110" s="5">
        <v>14.9492121284738</v>
      </c>
      <c r="AG110" s="5">
        <v>7.4658494966827291</v>
      </c>
      <c r="AH110" s="5">
        <v>7.0262698054635528</v>
      </c>
      <c r="AI110" s="5">
        <v>4.6917688955226495</v>
      </c>
    </row>
    <row r="111" spans="1:35" x14ac:dyDescent="0.3">
      <c r="A111" s="5">
        <v>110</v>
      </c>
      <c r="B111" s="19">
        <v>10.110333339544013</v>
      </c>
      <c r="C111" s="5">
        <v>-0.86529671690751953</v>
      </c>
      <c r="D111" s="5">
        <v>-0.94661292539176878</v>
      </c>
      <c r="E111" s="5">
        <v>-0.4355252406309616</v>
      </c>
      <c r="F111" s="5">
        <v>-2.2474348829303508</v>
      </c>
      <c r="G111" s="5">
        <v>-2.2474348829303508</v>
      </c>
      <c r="H111" s="5">
        <v>206.11127701894171</v>
      </c>
      <c r="I111" s="5">
        <v>0.4031542307111517</v>
      </c>
      <c r="J111" s="5">
        <v>8.6473350490077566E-2</v>
      </c>
      <c r="K111" s="5">
        <v>0.62743171860741442</v>
      </c>
      <c r="L111" s="5">
        <v>0.18605251689805399</v>
      </c>
      <c r="M111" s="5">
        <v>15.013285992285137</v>
      </c>
      <c r="N111" s="5">
        <v>11.395925520751664</v>
      </c>
      <c r="O111" s="5">
        <v>12.421611961994509</v>
      </c>
      <c r="P111" s="5">
        <v>-3.032578490782083E-2</v>
      </c>
      <c r="Q111" s="5">
        <v>-0.1456802719537966</v>
      </c>
      <c r="R111" s="5">
        <v>-6.3334214224578161E-2</v>
      </c>
      <c r="S111" s="5">
        <v>-8.5916645988001958E-2</v>
      </c>
      <c r="T111" s="5">
        <v>4.161204577684698</v>
      </c>
      <c r="U111" s="5">
        <v>3.3888396581995859</v>
      </c>
      <c r="V111" s="5">
        <v>7.7395925074092986</v>
      </c>
      <c r="W111" s="5">
        <v>22.961913042124085</v>
      </c>
      <c r="X111" s="5">
        <v>-51.01682870699937</v>
      </c>
      <c r="Y111" s="5">
        <v>-46.965455838048833</v>
      </c>
      <c r="Z111" s="5">
        <v>0</v>
      </c>
      <c r="AA111" s="5">
        <v>-23.643932523779299</v>
      </c>
      <c r="AB111" s="5">
        <v>15.131975096884927</v>
      </c>
      <c r="AC111" s="5">
        <v>12.021257668866907</v>
      </c>
      <c r="AD111" s="5">
        <v>98.960141048616634</v>
      </c>
      <c r="AE111" s="5">
        <v>148.53675718786045</v>
      </c>
      <c r="AF111" s="5">
        <v>15.270150472389149</v>
      </c>
      <c r="AG111" s="5">
        <v>7.2984941932996774</v>
      </c>
      <c r="AH111" s="5">
        <v>7.043401192368818</v>
      </c>
      <c r="AI111" s="5">
        <v>4.673162058719563</v>
      </c>
    </row>
    <row r="112" spans="1:35" x14ac:dyDescent="0.3">
      <c r="A112" s="5">
        <v>111</v>
      </c>
      <c r="B112" s="19">
        <v>10.204499998362735</v>
      </c>
      <c r="C112" s="5">
        <v>-1.0878381105747821</v>
      </c>
      <c r="D112" s="5">
        <v>-0.77711078377214415</v>
      </c>
      <c r="E112" s="5">
        <v>-0.3820573121146601</v>
      </c>
      <c r="F112" s="5">
        <v>-2.2470062064615863</v>
      </c>
      <c r="G112" s="5">
        <v>-2.2470062064615863</v>
      </c>
      <c r="H112" s="5">
        <v>247.86641894540531</v>
      </c>
      <c r="I112" s="5">
        <v>0.36948648470607304</v>
      </c>
      <c r="J112" s="5">
        <v>-3.2160152582924161E-4</v>
      </c>
      <c r="K112" s="5">
        <v>0.24252988367635925</v>
      </c>
      <c r="L112" s="5">
        <v>-0.34590389262956389</v>
      </c>
      <c r="M112" s="5">
        <v>15.353618924853306</v>
      </c>
      <c r="N112" s="5">
        <v>11.294534725140309</v>
      </c>
      <c r="O112" s="5">
        <v>19.48714921032526</v>
      </c>
      <c r="P112" s="5">
        <v>-4.7716159387046894E-3</v>
      </c>
      <c r="Q112" s="5">
        <v>-0.11000714000336452</v>
      </c>
      <c r="R112" s="5">
        <v>7.0868457549178643E-2</v>
      </c>
      <c r="S112" s="5">
        <v>2.8756666288881502E-2</v>
      </c>
      <c r="T112" s="5">
        <v>4.1494830181345632</v>
      </c>
      <c r="U112" s="5">
        <v>3.342983755746173</v>
      </c>
      <c r="V112" s="5">
        <v>4.1778434317570152</v>
      </c>
      <c r="W112" s="5">
        <v>-2.4744460885585999</v>
      </c>
      <c r="X112" s="5">
        <v>-8.9725258598023192</v>
      </c>
      <c r="Y112" s="5">
        <v>68.486853846511551</v>
      </c>
      <c r="Z112" s="5">
        <v>0</v>
      </c>
      <c r="AA112" s="5">
        <v>-16.372821289410073</v>
      </c>
      <c r="AB112" s="5">
        <v>-0.40236336826850183</v>
      </c>
      <c r="AC112" s="5">
        <v>12.074446099757678</v>
      </c>
      <c r="AD112" s="5">
        <v>103.0954210951561</v>
      </c>
      <c r="AE112" s="5">
        <v>178.67769592483424</v>
      </c>
      <c r="AF112" s="5">
        <v>14.94062040147641</v>
      </c>
      <c r="AG112" s="5">
        <v>7.4800590929209179</v>
      </c>
      <c r="AH112" s="5">
        <v>6.716100450966203</v>
      </c>
      <c r="AI112" s="5">
        <v>4.7166912905835492</v>
      </c>
    </row>
    <row r="113" spans="1:35" x14ac:dyDescent="0.3">
      <c r="A113" s="5">
        <v>112</v>
      </c>
      <c r="B113" s="19">
        <v>10.298833331326023</v>
      </c>
      <c r="C113" s="5">
        <v>-0.99631224505469995</v>
      </c>
      <c r="D113" s="5">
        <v>-0.64792194213715515</v>
      </c>
      <c r="E113" s="5">
        <v>-0.44513897271071234</v>
      </c>
      <c r="F113" s="5">
        <v>-2.0893731599025673</v>
      </c>
      <c r="G113" s="5">
        <v>-2.0893731599025673</v>
      </c>
      <c r="H113" s="5">
        <v>177.44565266158563</v>
      </c>
      <c r="I113" s="5">
        <v>0.29695164174023092</v>
      </c>
      <c r="J113" s="5">
        <v>-0.16438535054118047</v>
      </c>
      <c r="K113" s="5">
        <v>0.29780318791993754</v>
      </c>
      <c r="L113" s="5">
        <v>-0.53634922458792944</v>
      </c>
      <c r="M113" s="5">
        <v>15.812537020329815</v>
      </c>
      <c r="N113" s="5">
        <v>11.088113584321931</v>
      </c>
      <c r="O113" s="5">
        <v>19.651685467765443</v>
      </c>
      <c r="P113" s="5">
        <v>5.8635954301857196E-3</v>
      </c>
      <c r="Q113" s="5">
        <v>-9.4781094223425857E-2</v>
      </c>
      <c r="R113" s="5">
        <v>4.1080271750884759E-2</v>
      </c>
      <c r="S113" s="5">
        <v>-7.6448120365112698E-2</v>
      </c>
      <c r="T113" s="5">
        <v>4.2241277510832775</v>
      </c>
      <c r="U113" s="5">
        <v>3.3211117807761048</v>
      </c>
      <c r="V113" s="5">
        <v>4.4937906734539945</v>
      </c>
      <c r="W113" s="5">
        <v>-2.9769367351187475</v>
      </c>
      <c r="X113" s="5">
        <v>68.536960638324089</v>
      </c>
      <c r="Y113" s="5">
        <v>14.295683081994568</v>
      </c>
      <c r="Z113" s="5">
        <v>0</v>
      </c>
      <c r="AA113" s="5">
        <v>-48.652868309831156</v>
      </c>
      <c r="AB113" s="5">
        <v>-44.751626426323305</v>
      </c>
      <c r="AC113" s="5">
        <v>4.0786517008569403</v>
      </c>
      <c r="AD113" s="5">
        <v>76.511531928168225</v>
      </c>
      <c r="AE113" s="5">
        <v>187.41927924399005</v>
      </c>
      <c r="AF113" s="5">
        <v>14.409225365098036</v>
      </c>
      <c r="AG113" s="5">
        <v>7.5807214953292243</v>
      </c>
      <c r="AH113" s="5">
        <v>6.8533412441976989</v>
      </c>
      <c r="AI113" s="5">
        <v>4.8769958789281622</v>
      </c>
    </row>
    <row r="114" spans="1:35" x14ac:dyDescent="0.3">
      <c r="A114" s="5">
        <v>113</v>
      </c>
      <c r="B114" s="19">
        <v>10.392333335475996</v>
      </c>
      <c r="C114" s="5">
        <v>-0.85165877548428037</v>
      </c>
      <c r="D114" s="5">
        <v>-0.42323637824006854</v>
      </c>
      <c r="E114" s="5">
        <v>-0.78861434363374761</v>
      </c>
      <c r="F114" s="5">
        <v>-2.0635094973578947</v>
      </c>
      <c r="G114" s="5">
        <v>-2.0635094973578947</v>
      </c>
      <c r="H114" s="5">
        <v>187.87239065668874</v>
      </c>
      <c r="I114" s="5">
        <v>0.27861068249082038</v>
      </c>
      <c r="J114" s="5">
        <v>-0.25422790781308857</v>
      </c>
      <c r="K114" s="5">
        <v>0.72067221420570227</v>
      </c>
      <c r="L114" s="5">
        <v>-6.3153789772824417E-2</v>
      </c>
      <c r="M114" s="5">
        <v>16.215639957259402</v>
      </c>
      <c r="N114" s="5">
        <v>11.203791570644823</v>
      </c>
      <c r="O114" s="5">
        <v>13.171208650071188</v>
      </c>
      <c r="P114" s="5">
        <v>2.3700858637785822E-2</v>
      </c>
      <c r="Q114" s="5">
        <v>-6.6265955781977706E-2</v>
      </c>
      <c r="R114" s="5">
        <v>0.18097022344831212</v>
      </c>
      <c r="S114" s="5">
        <v>0.14564754742787672</v>
      </c>
      <c r="T114" s="5">
        <v>4.2316351094075753</v>
      </c>
      <c r="U114" s="5">
        <v>3.4549763346023981</v>
      </c>
      <c r="V114" s="5">
        <v>2.1806872235376198</v>
      </c>
      <c r="W114" s="5">
        <v>3.6238151986904574</v>
      </c>
      <c r="X114" s="5">
        <v>-69.629147549924284</v>
      </c>
      <c r="Y114" s="5">
        <v>9.6309242578242511</v>
      </c>
      <c r="Z114" s="5">
        <v>0</v>
      </c>
      <c r="AA114" s="5">
        <v>-10.619075925539773</v>
      </c>
      <c r="AB114" s="5">
        <v>-12.949052249955292</v>
      </c>
      <c r="AC114" s="5">
        <v>36.143957673255642</v>
      </c>
      <c r="AD114" s="5">
        <v>58.563981572951782</v>
      </c>
      <c r="AE114" s="5">
        <v>188.11493061333616</v>
      </c>
      <c r="AF114" s="5">
        <v>13.443128083813054</v>
      </c>
      <c r="AG114" s="5">
        <v>7.169431344540163</v>
      </c>
      <c r="AH114" s="5">
        <v>7.2813981701985657</v>
      </c>
      <c r="AI114" s="5">
        <v>5.3957346460148612</v>
      </c>
    </row>
    <row r="115" spans="1:35" x14ac:dyDescent="0.3">
      <c r="A115" s="5">
        <v>114</v>
      </c>
      <c r="B115" s="19">
        <v>10.486500004772097</v>
      </c>
      <c r="C115" s="5">
        <v>-0.9580373369023405</v>
      </c>
      <c r="D115" s="5">
        <v>-0.32014222341490223</v>
      </c>
      <c r="E115" s="5">
        <v>-0.8187786697168179</v>
      </c>
      <c r="F115" s="5">
        <v>-2.0969582300335552</v>
      </c>
      <c r="G115" s="5">
        <v>-2.0969582300335552</v>
      </c>
      <c r="H115" s="5">
        <v>217.68924232542852</v>
      </c>
      <c r="I115" s="5">
        <v>0.40727345768002593</v>
      </c>
      <c r="J115" s="5">
        <v>-0.17317976419425612</v>
      </c>
      <c r="K115" s="5">
        <v>1.2170130946163045</v>
      </c>
      <c r="L115" s="5">
        <v>0.54078565352727681</v>
      </c>
      <c r="M115" s="5">
        <v>16.753777840190477</v>
      </c>
      <c r="N115" s="5">
        <v>11.363555597888091</v>
      </c>
      <c r="O115" s="5">
        <v>5.6782222433752532</v>
      </c>
      <c r="P115" s="5">
        <v>4.634340408715025E-2</v>
      </c>
      <c r="Q115" s="5">
        <v>-1.7912702310825708E-2</v>
      </c>
      <c r="R115" s="5">
        <v>0.27798305464359319</v>
      </c>
      <c r="S115" s="5">
        <v>0.27049016370257439</v>
      </c>
      <c r="T115" s="5">
        <v>4.3928889052536757</v>
      </c>
      <c r="U115" s="5">
        <v>3.5840000133514436</v>
      </c>
      <c r="V115" s="5">
        <v>1.3564444494975905</v>
      </c>
      <c r="W115" s="5">
        <v>-4.151111126575068</v>
      </c>
      <c r="X115" s="5">
        <v>-64.309333572904237</v>
      </c>
      <c r="Y115" s="5">
        <v>-28.183111216101398</v>
      </c>
      <c r="Z115" s="5">
        <v>0</v>
      </c>
      <c r="AA115" s="5">
        <v>-26.858666766723005</v>
      </c>
      <c r="AB115" s="5">
        <v>8.7768889215853694</v>
      </c>
      <c r="AC115" s="5">
        <v>33.400889013316913</v>
      </c>
      <c r="AD115" s="5">
        <v>48.853333515326014</v>
      </c>
      <c r="AE115" s="5">
        <v>186.17422291577526</v>
      </c>
      <c r="AF115" s="5">
        <v>13.402666716595482</v>
      </c>
      <c r="AG115" s="5">
        <v>8.0764444745315558</v>
      </c>
      <c r="AH115" s="5">
        <v>7.8897778071694944</v>
      </c>
      <c r="AI115" s="5">
        <v>6.0657778003745593</v>
      </c>
    </row>
    <row r="116" spans="1:35" x14ac:dyDescent="0.3">
      <c r="A116" s="5">
        <v>115</v>
      </c>
      <c r="B116" s="19">
        <v>10.580499999923632</v>
      </c>
      <c r="C116" s="5">
        <v>-0.94038529783623492</v>
      </c>
      <c r="D116" s="5">
        <v>-0.23644161194952681</v>
      </c>
      <c r="E116" s="5">
        <v>-0.63036988636060776</v>
      </c>
      <c r="F116" s="5">
        <v>-1.8071967961463695</v>
      </c>
      <c r="G116" s="5">
        <v>-1.8071967961463695</v>
      </c>
      <c r="H116" s="5">
        <v>167.33085550404243</v>
      </c>
      <c r="I116" s="5">
        <v>0.58424114685101425</v>
      </c>
      <c r="J116" s="5">
        <v>-6.1967988332771513E-2</v>
      </c>
      <c r="K116" s="5">
        <v>1.2509383390327704</v>
      </c>
      <c r="L116" s="5">
        <v>0.43919421907327266</v>
      </c>
      <c r="M116" s="5">
        <v>17.311796059899354</v>
      </c>
      <c r="N116" s="5">
        <v>11.416716045665526</v>
      </c>
      <c r="O116" s="5">
        <v>7.0385299234803922</v>
      </c>
      <c r="P116" s="5">
        <v>5.5280252937137002E-2</v>
      </c>
      <c r="Q116" s="5">
        <v>8.6325658028683794E-3</v>
      </c>
      <c r="R116" s="5">
        <v>2.6132912646025002E-2</v>
      </c>
      <c r="S116" s="5">
        <v>-2.3318253360858757E-2</v>
      </c>
      <c r="T116" s="5">
        <v>4.3497332473049601</v>
      </c>
      <c r="U116" s="5">
        <v>3.572614102140498</v>
      </c>
      <c r="V116" s="5">
        <v>5.3669235242708027</v>
      </c>
      <c r="W116" s="5">
        <v>26.937759292794645</v>
      </c>
      <c r="X116" s="5">
        <v>33.503260171392135</v>
      </c>
      <c r="Y116" s="5">
        <v>33.289863609791105</v>
      </c>
      <c r="Z116" s="5">
        <v>0</v>
      </c>
      <c r="AA116" s="5">
        <v>9.6295198422552506</v>
      </c>
      <c r="AB116" s="5">
        <v>11.813277989307799</v>
      </c>
      <c r="AC116" s="5">
        <v>28.536455200123772</v>
      </c>
      <c r="AD116" s="5">
        <v>41.8435091206401</v>
      </c>
      <c r="AE116" s="5">
        <v>189.57261380312795</v>
      </c>
      <c r="AF116" s="5">
        <v>13.915234121079868</v>
      </c>
      <c r="AG116" s="5">
        <v>9.0426792978518993</v>
      </c>
      <c r="AH116" s="5">
        <v>8.1979845748470481</v>
      </c>
      <c r="AI116" s="5">
        <v>5.7048014134727385</v>
      </c>
    </row>
    <row r="117" spans="1:35" x14ac:dyDescent="0.3">
      <c r="A117" s="5">
        <v>116</v>
      </c>
      <c r="B117" s="19">
        <v>10.68000000086613</v>
      </c>
      <c r="C117" s="5">
        <v>-0.52389409502631934</v>
      </c>
      <c r="D117" s="5">
        <v>0.27770801898921077</v>
      </c>
      <c r="E117" s="5">
        <v>-1.1321568274737119</v>
      </c>
      <c r="F117" s="5">
        <v>-1.3783429035108206</v>
      </c>
      <c r="G117" s="5">
        <v>-1.3783429035108206</v>
      </c>
      <c r="H117" s="5">
        <v>20.825109769455981</v>
      </c>
      <c r="I117" s="5">
        <v>0.62613865071558161</v>
      </c>
      <c r="J117" s="5">
        <v>-8.7487810458706988E-2</v>
      </c>
      <c r="K117" s="5">
        <v>7.8020311824530147E-2</v>
      </c>
      <c r="L117" s="5">
        <v>-0.82866037804325976</v>
      </c>
      <c r="M117" s="5">
        <v>17.880632116262028</v>
      </c>
      <c r="N117" s="5">
        <v>11.464599288367094</v>
      </c>
      <c r="O117" s="5">
        <v>28.674663814955842</v>
      </c>
      <c r="P117" s="5">
        <v>3.5792975379270842E-2</v>
      </c>
      <c r="Q117" s="5">
        <v>-1.1868923503189998E-2</v>
      </c>
      <c r="R117" s="5">
        <v>-0.27655009718331497</v>
      </c>
      <c r="S117" s="5">
        <v>-0.33870818928526231</v>
      </c>
      <c r="T117" s="5">
        <v>4.4043300588750647</v>
      </c>
      <c r="U117" s="5">
        <v>3.5757753407447193</v>
      </c>
      <c r="V117" s="5">
        <v>9.9128146044111247</v>
      </c>
      <c r="W117" s="5">
        <v>65.0152141851556</v>
      </c>
      <c r="X117" s="5">
        <v>219.37566033785399</v>
      </c>
      <c r="Y117" s="5">
        <v>264.42130148603775</v>
      </c>
      <c r="Z117" s="5">
        <v>0</v>
      </c>
      <c r="AA117" s="5">
        <v>205.37624534402028</v>
      </c>
      <c r="AB117" s="5">
        <v>136.34640268351691</v>
      </c>
      <c r="AC117" s="5">
        <v>107.18548959542105</v>
      </c>
      <c r="AD117" s="5">
        <v>36.99707465956574</v>
      </c>
      <c r="AE117" s="5">
        <v>174.6249284961234</v>
      </c>
      <c r="AF117" s="5">
        <v>14.404915290206771</v>
      </c>
      <c r="AG117" s="5">
        <v>9.4950264202691308</v>
      </c>
      <c r="AH117" s="5">
        <v>9.0895261238960021</v>
      </c>
      <c r="AI117" s="5">
        <v>6.4704506165856852</v>
      </c>
    </row>
    <row r="118" spans="1:35" x14ac:dyDescent="0.3">
      <c r="A118" s="5">
        <v>117</v>
      </c>
      <c r="B118" s="19">
        <v>10.774166670162231</v>
      </c>
      <c r="C118" s="5">
        <v>-0.46635517426498457</v>
      </c>
      <c r="D118" s="5">
        <v>0.21714452700775805</v>
      </c>
      <c r="E118" s="5">
        <v>-1.0050438762573759</v>
      </c>
      <c r="F118" s="5">
        <v>-1.2542545235144027</v>
      </c>
      <c r="G118" s="5">
        <v>-1.2542545235144027</v>
      </c>
      <c r="H118" s="5">
        <v>-11.911443232986816</v>
      </c>
      <c r="I118" s="5">
        <v>0.49036412921566047</v>
      </c>
      <c r="J118" s="5">
        <v>-0.27449112201658898</v>
      </c>
      <c r="K118" s="5">
        <v>-0.3286804270677236</v>
      </c>
      <c r="L118" s="5">
        <v>-1.1246581034266894</v>
      </c>
      <c r="M118" s="5">
        <v>18.359859401571647</v>
      </c>
      <c r="N118" s="5">
        <v>11.717378478390934</v>
      </c>
      <c r="O118" s="5">
        <v>35.913984462831465</v>
      </c>
      <c r="P118" s="5">
        <v>4.2500802382503507E-3</v>
      </c>
      <c r="Q118" s="5">
        <v>-5.2771983056763533E-2</v>
      </c>
      <c r="R118" s="5">
        <v>-0.28356005748710456</v>
      </c>
      <c r="S118" s="5">
        <v>-0.37145883189305462</v>
      </c>
      <c r="T118" s="5">
        <v>4.6026915910623236</v>
      </c>
      <c r="U118" s="5">
        <v>3.7495611130851016</v>
      </c>
      <c r="V118" s="5">
        <v>12.240491405216467</v>
      </c>
      <c r="W118" s="5">
        <v>88.316558595704322</v>
      </c>
      <c r="X118" s="5">
        <v>202.59566815701186</v>
      </c>
      <c r="Y118" s="5">
        <v>264.65827731109579</v>
      </c>
      <c r="Z118" s="5">
        <v>0</v>
      </c>
      <c r="AA118" s="5">
        <v>206.91749374709389</v>
      </c>
      <c r="AB118" s="5">
        <v>123.86015101974313</v>
      </c>
      <c r="AC118" s="5">
        <v>113.84025643477604</v>
      </c>
      <c r="AD118" s="5">
        <v>30.538911369073787</v>
      </c>
      <c r="AE118" s="5">
        <v>167.9508469361094</v>
      </c>
      <c r="AF118" s="5">
        <v>15.414277216292243</v>
      </c>
      <c r="AG118" s="5">
        <v>9.8074896717258522</v>
      </c>
      <c r="AH118" s="5">
        <v>9.874195346958647</v>
      </c>
      <c r="AI118" s="5">
        <v>7.5886482639826189</v>
      </c>
    </row>
    <row r="119" spans="1:35" x14ac:dyDescent="0.3">
      <c r="A119" s="5">
        <v>118</v>
      </c>
      <c r="B119" s="19">
        <v>10.868500003125519</v>
      </c>
      <c r="C119" s="5">
        <v>-0.91500701340568213</v>
      </c>
      <c r="D119" s="5">
        <v>0.14327852416248096</v>
      </c>
      <c r="E119" s="5">
        <v>-0.85576184132383448</v>
      </c>
      <c r="F119" s="5">
        <v>-1.6274903305669359</v>
      </c>
      <c r="G119" s="5">
        <v>-1.6274903305669359</v>
      </c>
      <c r="H119" s="5">
        <v>81.825545577711395</v>
      </c>
      <c r="I119" s="5">
        <v>0.47177631224714861</v>
      </c>
      <c r="J119" s="5">
        <v>-0.29989766914943694</v>
      </c>
      <c r="K119" s="5">
        <v>0.11007359248130066</v>
      </c>
      <c r="L119" s="5">
        <v>-0.52041009693848439</v>
      </c>
      <c r="M119" s="5">
        <v>18.942656353605461</v>
      </c>
      <c r="N119" s="5">
        <v>12.170274904971443</v>
      </c>
      <c r="O119" s="5">
        <v>29.074897338964636</v>
      </c>
      <c r="P119" s="5">
        <v>-2.1407096685439157E-2</v>
      </c>
      <c r="Q119" s="5">
        <v>-7.1405163363606541E-2</v>
      </c>
      <c r="R119" s="5">
        <v>-0.10941600020875779</v>
      </c>
      <c r="S119" s="5">
        <v>-0.10195323511535587</v>
      </c>
      <c r="T119" s="5">
        <v>4.6500877287277271</v>
      </c>
      <c r="U119" s="5">
        <v>3.9356348387344524</v>
      </c>
      <c r="V119" s="5">
        <v>9.1702749320021226</v>
      </c>
      <c r="W119" s="5">
        <v>32.866588352196878</v>
      </c>
      <c r="X119" s="5">
        <v>134.41369100657238</v>
      </c>
      <c r="Y119" s="5">
        <v>201.9953170799167</v>
      </c>
      <c r="Z119" s="5">
        <v>0</v>
      </c>
      <c r="AA119" s="5">
        <v>185.34698487181797</v>
      </c>
      <c r="AB119" s="5">
        <v>139.47103443672148</v>
      </c>
      <c r="AC119" s="5">
        <v>101.27676912843241</v>
      </c>
      <c r="AD119" s="5">
        <v>40.978349543005002</v>
      </c>
      <c r="AE119" s="5">
        <v>167.70508918525178</v>
      </c>
      <c r="AF119" s="5">
        <v>16.000584993338315</v>
      </c>
      <c r="AG119" s="5">
        <v>9.9847863348445749</v>
      </c>
      <c r="AH119" s="5">
        <v>10.578115761915171</v>
      </c>
      <c r="AI119" s="5">
        <v>8.025745978007981</v>
      </c>
    </row>
    <row r="120" spans="1:35" x14ac:dyDescent="0.3">
      <c r="A120" s="5">
        <v>119</v>
      </c>
      <c r="B120" s="19">
        <v>10.958833334734663</v>
      </c>
      <c r="C120" s="5">
        <v>-0.85482259599950872</v>
      </c>
      <c r="D120" s="5">
        <v>0</v>
      </c>
      <c r="E120" s="5">
        <v>-0.83230008935041166</v>
      </c>
      <c r="F120" s="5">
        <v>-1.68712268534982</v>
      </c>
      <c r="G120" s="5">
        <v>-1.68712268534982</v>
      </c>
      <c r="H120" s="5">
        <v>41.96948536891739</v>
      </c>
      <c r="I120" s="5">
        <v>0.47833485145737648</v>
      </c>
      <c r="J120" s="5">
        <v>-0.25817894906460664</v>
      </c>
      <c r="K120" s="5">
        <v>0.32376326462737137</v>
      </c>
      <c r="L120" s="5">
        <v>-0.22990088321158408</v>
      </c>
      <c r="M120" s="5">
        <v>19.173874694111618</v>
      </c>
      <c r="N120" s="5">
        <v>12.353045029404628</v>
      </c>
      <c r="O120" s="5">
        <v>23.625772316883602</v>
      </c>
      <c r="P120" s="5">
        <v>-5.1356722278244199E-2</v>
      </c>
      <c r="Q120" s="5">
        <v>-7.9214180565035291E-2</v>
      </c>
      <c r="R120" s="5">
        <v>-0.16793492611612792</v>
      </c>
      <c r="S120" s="5">
        <v>-0.12793485859076045</v>
      </c>
      <c r="T120" s="5">
        <v>4.7643424598975486</v>
      </c>
      <c r="U120" s="5">
        <v>4.0864960335912706</v>
      </c>
      <c r="V120" s="5">
        <v>9.6610767999330474</v>
      </c>
      <c r="W120" s="5">
        <v>2.642541927553328</v>
      </c>
      <c r="X120" s="5">
        <v>65.025595848553763</v>
      </c>
      <c r="Y120" s="5">
        <v>125.49514579529345</v>
      </c>
      <c r="Z120" s="5">
        <v>0</v>
      </c>
      <c r="AA120" s="5">
        <v>131.327449421637</v>
      </c>
      <c r="AB120" s="5">
        <v>71.479258699011325</v>
      </c>
      <c r="AC120" s="5">
        <v>52.109444022295584</v>
      </c>
      <c r="AD120" s="5">
        <v>50.70255964269645</v>
      </c>
      <c r="AE120" s="5">
        <v>149.51985897765931</v>
      </c>
      <c r="AF120" s="5">
        <v>16.651368071216588</v>
      </c>
      <c r="AG120" s="5">
        <v>10.384819078020493</v>
      </c>
      <c r="AH120" s="5">
        <v>10.780229493365832</v>
      </c>
      <c r="AI120" s="5">
        <v>8.4501324029379692</v>
      </c>
    </row>
    <row r="121" spans="1:35" x14ac:dyDescent="0.3">
      <c r="A121" s="5">
        <v>120</v>
      </c>
      <c r="B121" s="19">
        <v>11.053333331365138</v>
      </c>
      <c r="C121" s="5">
        <v>-0.71340547746290983</v>
      </c>
      <c r="D121" s="5">
        <v>-2.8212878900580916E-2</v>
      </c>
      <c r="E121" s="5">
        <v>-0.73971832693786443</v>
      </c>
      <c r="F121" s="5">
        <v>-1.4813366833016561</v>
      </c>
      <c r="G121" s="5">
        <v>-1.4813366833016561</v>
      </c>
      <c r="H121" s="5">
        <v>-13.46763251230152</v>
      </c>
      <c r="I121" s="5">
        <v>0.43423252214379698</v>
      </c>
      <c r="J121" s="5">
        <v>-0.28147722428702165</v>
      </c>
      <c r="K121" s="5">
        <v>0.40862740828311556</v>
      </c>
      <c r="L121" s="5">
        <v>-0.22684024503906219</v>
      </c>
      <c r="M121" s="5">
        <v>19.333725604789691</v>
      </c>
      <c r="N121" s="5">
        <v>12.246986326165722</v>
      </c>
      <c r="O121" s="5">
        <v>18.802705310324711</v>
      </c>
      <c r="P121" s="5">
        <v>-8.3482580926890829E-2</v>
      </c>
      <c r="Q121" s="5">
        <v>-0.12150306463126008</v>
      </c>
      <c r="R121" s="5">
        <v>-4.545246160978593E-2</v>
      </c>
      <c r="S121" s="5">
        <v>-0.15177133785244054</v>
      </c>
      <c r="T121" s="5">
        <v>4.7562482188623925</v>
      </c>
      <c r="U121" s="5">
        <v>3.9288445042309124</v>
      </c>
      <c r="V121" s="5">
        <v>7.0214643587063632</v>
      </c>
      <c r="W121" s="5">
        <v>34.234049216255436</v>
      </c>
      <c r="X121" s="5">
        <v>87.050280364735542</v>
      </c>
      <c r="Y121" s="5">
        <v>155.17259814038565</v>
      </c>
      <c r="Z121" s="5">
        <v>0</v>
      </c>
      <c r="AA121" s="5">
        <v>93.373126661620972</v>
      </c>
      <c r="AB121" s="5">
        <v>45.329021415226386</v>
      </c>
      <c r="AC121" s="5">
        <v>33.498383226913639</v>
      </c>
      <c r="AD121" s="5">
        <v>56.284622839238281</v>
      </c>
      <c r="AE121" s="5">
        <v>131.40723472929687</v>
      </c>
      <c r="AF121" s="5">
        <v>16.362834655025502</v>
      </c>
      <c r="AG121" s="5">
        <v>10.03998835814016</v>
      </c>
      <c r="AH121" s="5">
        <v>10.197001003347424</v>
      </c>
      <c r="AI121" s="5">
        <v>7.594825141766548</v>
      </c>
    </row>
    <row r="122" spans="1:35" x14ac:dyDescent="0.3">
      <c r="A122" s="5">
        <v>121</v>
      </c>
      <c r="B122" s="19">
        <v>11.142833334160969</v>
      </c>
      <c r="C122" s="5">
        <v>-0.48289685755207928</v>
      </c>
      <c r="D122" s="5">
        <v>-6.8850622295889008E-2</v>
      </c>
      <c r="E122" s="5">
        <v>-0.69472673273023622</v>
      </c>
      <c r="F122" s="5">
        <v>-1.2464742125782045</v>
      </c>
      <c r="G122" s="5">
        <v>-1.2464742125782045</v>
      </c>
      <c r="H122" s="5">
        <v>-226.59367150139749</v>
      </c>
      <c r="I122" s="5">
        <v>0.39637522223169863</v>
      </c>
      <c r="J122" s="5">
        <v>-0.29272502211342644</v>
      </c>
      <c r="K122" s="5">
        <v>0.92804850502766134</v>
      </c>
      <c r="L122" s="5">
        <v>0.47797871570561684</v>
      </c>
      <c r="M122" s="5">
        <v>19.243034942390434</v>
      </c>
      <c r="N122" s="5">
        <v>12.462359197511528</v>
      </c>
      <c r="O122" s="5">
        <v>6.8286899712391973</v>
      </c>
      <c r="P122" s="5">
        <v>-8.5693875467686878E-2</v>
      </c>
      <c r="Q122" s="5">
        <v>-0.14525757691372101</v>
      </c>
      <c r="R122" s="5">
        <v>0.26726278331985664</v>
      </c>
      <c r="S122" s="5">
        <v>0.11109492196478249</v>
      </c>
      <c r="T122" s="5">
        <v>4.977474799348566</v>
      </c>
      <c r="U122" s="5">
        <v>4.0901007640234814</v>
      </c>
      <c r="V122" s="5">
        <v>2.6123295749349822</v>
      </c>
      <c r="W122" s="5">
        <v>49.812092391765823</v>
      </c>
      <c r="X122" s="5">
        <v>60.922940032469675</v>
      </c>
      <c r="Y122" s="5">
        <v>122.68879648326407</v>
      </c>
      <c r="Z122" s="5">
        <v>0</v>
      </c>
      <c r="AA122" s="5">
        <v>63.051570734441846</v>
      </c>
      <c r="AB122" s="5">
        <v>32.247777067305051</v>
      </c>
      <c r="AC122" s="5">
        <v>32.025488982303777</v>
      </c>
      <c r="AD122" s="5">
        <v>56.573206785164665</v>
      </c>
      <c r="AE122" s="5">
        <v>124.98814443451738</v>
      </c>
      <c r="AF122" s="5">
        <v>15.768227597650505</v>
      </c>
      <c r="AG122" s="5">
        <v>9.8340248804564414</v>
      </c>
      <c r="AH122" s="5">
        <v>10.203912253898562</v>
      </c>
      <c r="AI122" s="5">
        <v>7.8778897324452117</v>
      </c>
    </row>
    <row r="123" spans="1:35" x14ac:dyDescent="0.3">
      <c r="A123" s="5">
        <v>122</v>
      </c>
      <c r="B123" s="19">
        <v>11.24166666995734</v>
      </c>
      <c r="C123" s="5">
        <v>-0.43407952334876587</v>
      </c>
      <c r="D123" s="5">
        <v>-0.16029970257213075</v>
      </c>
      <c r="E123" s="5">
        <v>-0.7000522224973571</v>
      </c>
      <c r="F123" s="5">
        <v>-1.294431448418456</v>
      </c>
      <c r="G123" s="5">
        <v>-1.294431448418456</v>
      </c>
      <c r="H123" s="5">
        <v>-214.76170920959638</v>
      </c>
      <c r="I123" s="5">
        <v>0.47260694967978339</v>
      </c>
      <c r="J123" s="5">
        <v>-0.11426669505096301</v>
      </c>
      <c r="K123" s="5">
        <v>1.7827519032942662</v>
      </c>
      <c r="L123" s="5">
        <v>1.6913559372201403</v>
      </c>
      <c r="M123" s="5">
        <v>19.07002959127102</v>
      </c>
      <c r="N123" s="5">
        <v>12.744213594838765</v>
      </c>
      <c r="O123" s="5">
        <v>-11.246884224447689</v>
      </c>
      <c r="P123" s="5">
        <v>-2.1131367097635377E-2</v>
      </c>
      <c r="Q123" s="5">
        <v>-7.3175098012590381E-2</v>
      </c>
      <c r="R123" s="5">
        <v>0.4788134844238679</v>
      </c>
      <c r="S123" s="5">
        <v>0.48243830667975418</v>
      </c>
      <c r="T123" s="5">
        <v>4.9584569518896338</v>
      </c>
      <c r="U123" s="5">
        <v>4.2373887057441024</v>
      </c>
      <c r="V123" s="5">
        <v>-1.3050445047522863</v>
      </c>
      <c r="W123" s="5">
        <v>-1.3887240296135634</v>
      </c>
      <c r="X123" s="5">
        <v>-70.011275662174398</v>
      </c>
      <c r="Y123" s="5">
        <v>-8.8237388343142111</v>
      </c>
      <c r="Z123" s="5">
        <v>0</v>
      </c>
      <c r="AA123" s="5">
        <v>-25.577447960806577</v>
      </c>
      <c r="AB123" s="5">
        <v>-26.16854588110364</v>
      </c>
      <c r="AC123" s="5">
        <v>-30.762017671364124</v>
      </c>
      <c r="AD123" s="5">
        <v>51.528783160355346</v>
      </c>
      <c r="AE123" s="5">
        <v>140.66706170732337</v>
      </c>
      <c r="AF123" s="5">
        <v>16.082492512179179</v>
      </c>
      <c r="AG123" s="5">
        <v>9.8919880878631083</v>
      </c>
      <c r="AH123" s="5">
        <v>9.162017764604677</v>
      </c>
      <c r="AI123" s="5">
        <v>7.0379821654648751</v>
      </c>
    </row>
    <row r="124" spans="1:35" x14ac:dyDescent="0.3">
      <c r="A124" s="5">
        <v>123</v>
      </c>
      <c r="B124" s="19">
        <v>11.326166668441147</v>
      </c>
      <c r="C124" s="5">
        <v>-0.37009601564669081</v>
      </c>
      <c r="D124" s="5">
        <v>-0.21800362386812755</v>
      </c>
      <c r="E124" s="5">
        <v>-0.71231159642400521</v>
      </c>
      <c r="F124" s="5">
        <v>-1.3004112359389266</v>
      </c>
      <c r="G124" s="5">
        <v>-1.3004112359389266</v>
      </c>
      <c r="H124" s="5">
        <v>-180.50034588550392</v>
      </c>
      <c r="I124" s="5">
        <v>0.81895880557298872</v>
      </c>
      <c r="J124" s="5">
        <v>0.34543371759790675</v>
      </c>
      <c r="K124" s="5">
        <v>2.4470459984048993</v>
      </c>
      <c r="L124" s="5">
        <v>2.3767287169904701</v>
      </c>
      <c r="M124" s="5">
        <v>19.010869624491495</v>
      </c>
      <c r="N124" s="5">
        <v>12.985507286864401</v>
      </c>
      <c r="O124" s="5">
        <v>-22.862318911862278</v>
      </c>
      <c r="P124" s="5">
        <v>8.0996845859190675E-2</v>
      </c>
      <c r="Q124" s="5">
        <v>4.7968941937471567E-2</v>
      </c>
      <c r="R124" s="5">
        <v>0.43208683625821548</v>
      </c>
      <c r="S124" s="5">
        <v>0.50742993390814362</v>
      </c>
      <c r="T124" s="5">
        <v>5.0289855229262868</v>
      </c>
      <c r="U124" s="5">
        <v>4.3894927673092177</v>
      </c>
      <c r="V124" s="5">
        <v>-1.6304347876922356</v>
      </c>
      <c r="W124" s="5">
        <v>33.423913147690754</v>
      </c>
      <c r="X124" s="5">
        <v>-13.163043519301935</v>
      </c>
      <c r="Y124" s="5">
        <v>-52.329710308086597</v>
      </c>
      <c r="Z124" s="5">
        <v>0</v>
      </c>
      <c r="AA124" s="5">
        <v>-60.382246565077693</v>
      </c>
      <c r="AB124" s="5">
        <v>-10.126811625777352</v>
      </c>
      <c r="AC124" s="5">
        <v>-44.596014631799839</v>
      </c>
      <c r="AD124" s="5">
        <v>51.773550886062658</v>
      </c>
      <c r="AE124" s="5">
        <v>142.09963812421279</v>
      </c>
      <c r="AF124" s="5">
        <v>16.443840630980493</v>
      </c>
      <c r="AG124" s="5">
        <v>9.3731884350218344</v>
      </c>
      <c r="AH124" s="5">
        <v>8.5652174180098939</v>
      </c>
      <c r="AI124" s="5">
        <v>5.9746376997877828</v>
      </c>
    </row>
    <row r="125" spans="1:35" x14ac:dyDescent="0.3">
      <c r="A125" s="5">
        <v>124</v>
      </c>
      <c r="B125" s="19">
        <v>11.422000005841255</v>
      </c>
      <c r="C125" s="5">
        <v>-0.11847696418837694</v>
      </c>
      <c r="D125" s="5">
        <v>-0.38160614085580213</v>
      </c>
      <c r="E125" s="5">
        <v>-0.7514796711095697</v>
      </c>
      <c r="F125" s="5">
        <v>-1.2515627761540569</v>
      </c>
      <c r="G125" s="5">
        <v>-1.2515627761540569</v>
      </c>
      <c r="H125" s="5">
        <v>-184.64001209775336</v>
      </c>
      <c r="I125" s="5">
        <v>1.1555901816462277</v>
      </c>
      <c r="J125" s="5">
        <v>0.79743307778201578</v>
      </c>
      <c r="K125" s="5">
        <v>2.0336749329584056</v>
      </c>
      <c r="L125" s="5">
        <v>2.0130412831630942</v>
      </c>
      <c r="M125" s="5">
        <v>18.700993584847382</v>
      </c>
      <c r="N125" s="5">
        <v>13.159891534347231</v>
      </c>
      <c r="O125" s="5">
        <v>-16.966576249183834</v>
      </c>
      <c r="P125" s="5">
        <v>0.157451357731481</v>
      </c>
      <c r="Q125" s="5">
        <v>0.13137672758442875</v>
      </c>
      <c r="R125" s="5">
        <v>0.24487581252164642</v>
      </c>
      <c r="S125" s="5">
        <v>0.20245605317076593</v>
      </c>
      <c r="T125" s="5">
        <v>5.0027100025545845</v>
      </c>
      <c r="U125" s="5">
        <v>4.2872628515933524</v>
      </c>
      <c r="V125" s="5">
        <v>1.6097560896627494</v>
      </c>
      <c r="W125" s="5">
        <v>63.259258948878994</v>
      </c>
      <c r="X125" s="5">
        <v>83.570008623389256</v>
      </c>
      <c r="Y125" s="5">
        <v>142.5149044498051</v>
      </c>
      <c r="Z125" s="5">
        <v>0</v>
      </c>
      <c r="AA125" s="5">
        <v>-10.534778629431496</v>
      </c>
      <c r="AB125" s="5">
        <v>11.064137253753771</v>
      </c>
      <c r="AC125" s="5">
        <v>-1.7542908676347095</v>
      </c>
      <c r="AD125" s="5">
        <v>52.513098206663571</v>
      </c>
      <c r="AE125" s="5">
        <v>144.86901464602332</v>
      </c>
      <c r="AF125" s="5">
        <v>16.448057733209406</v>
      </c>
      <c r="AG125" s="5">
        <v>9.0749773719146436</v>
      </c>
      <c r="AH125" s="5">
        <v>7.8211381730078573</v>
      </c>
      <c r="AI125" s="5">
        <v>5.4887081934853077</v>
      </c>
    </row>
    <row r="126" spans="1:35" x14ac:dyDescent="0.3">
      <c r="A126" s="5">
        <v>125</v>
      </c>
      <c r="B126" s="19">
        <v>11.514000005554408</v>
      </c>
      <c r="C126" s="5">
        <v>-0.2589546663305668</v>
      </c>
      <c r="D126" s="5">
        <v>-0.2319159394238334</v>
      </c>
      <c r="E126" s="5">
        <v>-0.68854997983876176</v>
      </c>
      <c r="F126" s="5">
        <v>-1.1794205855930595</v>
      </c>
      <c r="G126" s="5">
        <v>-1.1794205855930595</v>
      </c>
      <c r="H126" s="5">
        <v>-209.08240814262817</v>
      </c>
      <c r="I126" s="5">
        <v>1.3694678337653197</v>
      </c>
      <c r="J126" s="5">
        <v>1.1082167821999909</v>
      </c>
      <c r="K126" s="5">
        <v>1.6343765043556107</v>
      </c>
      <c r="L126" s="5">
        <v>1.6582414545255189</v>
      </c>
      <c r="M126" s="5">
        <v>18.619633604331195</v>
      </c>
      <c r="N126" s="5">
        <v>13.441008605545063</v>
      </c>
      <c r="O126" s="5">
        <v>-10.078054562855096</v>
      </c>
      <c r="P126" s="5">
        <v>0.19775519879923337</v>
      </c>
      <c r="Q126" s="5">
        <v>0.15375413221470877</v>
      </c>
      <c r="R126" s="5">
        <v>0.17316192655511362</v>
      </c>
      <c r="S126" s="5">
        <v>5.4786599939983027E-2</v>
      </c>
      <c r="T126" s="5">
        <v>5.0831581727215571</v>
      </c>
      <c r="U126" s="5">
        <v>4.2996096946443476</v>
      </c>
      <c r="V126" s="5">
        <v>3.0801560862345356</v>
      </c>
      <c r="W126" s="5">
        <v>100.314019063443</v>
      </c>
      <c r="X126" s="5">
        <v>245.22005220338991</v>
      </c>
      <c r="Y126" s="5">
        <v>252.72950876684706</v>
      </c>
      <c r="Z126" s="5">
        <v>0</v>
      </c>
      <c r="AA126" s="5">
        <v>69.334133375052375</v>
      </c>
      <c r="AB126" s="5">
        <v>58.991293464433326</v>
      </c>
      <c r="AC126" s="5">
        <v>14.554187822675482</v>
      </c>
      <c r="AD126" s="5">
        <v>44.916241032949763</v>
      </c>
      <c r="AE126" s="5">
        <v>149.34433992151548</v>
      </c>
      <c r="AF126" s="5">
        <v>16.46172308309789</v>
      </c>
      <c r="AG126" s="5">
        <v>9.5935153890556322</v>
      </c>
      <c r="AH126" s="5">
        <v>7.6373460851663211</v>
      </c>
      <c r="AI126" s="5">
        <v>4.9876913466569706</v>
      </c>
    </row>
    <row r="127" spans="1:35" x14ac:dyDescent="0.3">
      <c r="A127" s="5">
        <v>126</v>
      </c>
      <c r="B127" s="19">
        <v>11.598833331372589</v>
      </c>
      <c r="C127" s="5">
        <v>-0.30979101741099418</v>
      </c>
      <c r="D127" s="5">
        <v>-0.32858845095789579</v>
      </c>
      <c r="E127" s="5">
        <v>-0.60197433546390622</v>
      </c>
      <c r="F127" s="5">
        <v>-1.2403538038329003</v>
      </c>
      <c r="G127" s="5">
        <v>-1.2403538038329003</v>
      </c>
      <c r="H127" s="5">
        <v>-130.40242833266578</v>
      </c>
      <c r="I127" s="5">
        <v>1.583996232941917</v>
      </c>
      <c r="J127" s="5">
        <v>1.3975115105798059</v>
      </c>
      <c r="K127" s="5">
        <v>1.6680498959977019</v>
      </c>
      <c r="L127" s="5">
        <v>1.6488427175011739</v>
      </c>
      <c r="M127" s="5">
        <v>19.015582034570695</v>
      </c>
      <c r="N127" s="5">
        <v>14.16498625095225</v>
      </c>
      <c r="O127" s="5">
        <v>-4.0898258477901432</v>
      </c>
      <c r="P127" s="5">
        <v>0.24195901248647197</v>
      </c>
      <c r="Q127" s="5">
        <v>0.18223624755909126</v>
      </c>
      <c r="R127" s="5">
        <v>0.11049621666073083</v>
      </c>
      <c r="S127" s="5">
        <v>4.7442394265419664E-2</v>
      </c>
      <c r="T127" s="5">
        <v>5.3730522455728051</v>
      </c>
      <c r="U127" s="5">
        <v>4.6324472959953926</v>
      </c>
      <c r="V127" s="5">
        <v>7.3162236479294034</v>
      </c>
      <c r="W127" s="5">
        <v>82.991750686309274</v>
      </c>
      <c r="X127" s="5">
        <v>184.25481209647509</v>
      </c>
      <c r="Y127" s="5">
        <v>234.86526122502318</v>
      </c>
      <c r="Z127" s="5">
        <v>0</v>
      </c>
      <c r="AA127" s="5">
        <v>198.26947754082994</v>
      </c>
      <c r="AB127" s="5">
        <v>139.55087075886397</v>
      </c>
      <c r="AC127" s="5">
        <v>93.499541703580874</v>
      </c>
      <c r="AD127" s="5">
        <v>48.265811181742151</v>
      </c>
      <c r="AE127" s="5">
        <v>150.70210815559514</v>
      </c>
      <c r="AF127" s="5">
        <v>17.176901924604998</v>
      </c>
      <c r="AG127" s="5">
        <v>9.532538954956884</v>
      </c>
      <c r="AH127" s="5">
        <v>8.5242896424133594</v>
      </c>
      <c r="AI127" s="5">
        <v>5.9321723188924036</v>
      </c>
    </row>
    <row r="128" spans="1:35" x14ac:dyDescent="0.3">
      <c r="A128" s="5">
        <v>127</v>
      </c>
      <c r="B128" s="19">
        <v>11.682833338854834</v>
      </c>
      <c r="C128" s="5">
        <v>-0.76287777114654498</v>
      </c>
      <c r="D128" s="5">
        <v>-0.64359073514650311</v>
      </c>
      <c r="E128" s="5">
        <v>-0.8185833262179858</v>
      </c>
      <c r="F128" s="5">
        <v>-2.225051832511034</v>
      </c>
      <c r="G128" s="5">
        <v>-2.225051832511034</v>
      </c>
      <c r="H128" s="5">
        <v>195.44199335279302</v>
      </c>
      <c r="I128" s="5">
        <v>1.7396005189662243</v>
      </c>
      <c r="J128" s="5">
        <v>1.6099186433600206</v>
      </c>
      <c r="K128" s="5">
        <v>1.4052296849211421</v>
      </c>
      <c r="L128" s="5">
        <v>1.1491003805218512</v>
      </c>
      <c r="M128" s="5">
        <v>19.255555388179637</v>
      </c>
      <c r="N128" s="5">
        <v>14.307407283042499</v>
      </c>
      <c r="O128" s="5">
        <v>4.0648147794820337</v>
      </c>
      <c r="P128" s="5">
        <v>0.25168147748607844</v>
      </c>
      <c r="Q128" s="5">
        <v>0.20946762051049456</v>
      </c>
      <c r="R128" s="5">
        <v>3.0954332296864746E-3</v>
      </c>
      <c r="S128" s="5">
        <v>1.8313793881347896E-2</v>
      </c>
      <c r="T128" s="5">
        <v>5.2944443984233152</v>
      </c>
      <c r="U128" s="5">
        <v>4.6370369967303118</v>
      </c>
      <c r="V128" s="5">
        <v>7.883333264808698</v>
      </c>
      <c r="W128" s="5">
        <v>43.727777397680995</v>
      </c>
      <c r="X128" s="5">
        <v>94.50185103040937</v>
      </c>
      <c r="Y128" s="5">
        <v>155.29814679824321</v>
      </c>
      <c r="Z128" s="5">
        <v>0</v>
      </c>
      <c r="AA128" s="5">
        <v>222.9148128771626</v>
      </c>
      <c r="AB128" s="5">
        <v>190.94444278468967</v>
      </c>
      <c r="AC128" s="5">
        <v>106.94999907035378</v>
      </c>
      <c r="AD128" s="5">
        <v>37.824073745294129</v>
      </c>
      <c r="AE128" s="5">
        <v>145.88148021342948</v>
      </c>
      <c r="AF128" s="5">
        <v>17.485185033197929</v>
      </c>
      <c r="AG128" s="5">
        <v>9.7203702858775589</v>
      </c>
      <c r="AH128" s="5">
        <v>9.0722221433633479</v>
      </c>
      <c r="AI128" s="5">
        <v>6.6259258683311044</v>
      </c>
    </row>
    <row r="129" spans="1:35" x14ac:dyDescent="0.3">
      <c r="A129" s="5">
        <v>128</v>
      </c>
      <c r="B129" s="19">
        <v>11.766166670713574</v>
      </c>
      <c r="C129" s="5">
        <v>-0.62191992284015685</v>
      </c>
      <c r="D129" s="5">
        <v>-0.46850142925774318</v>
      </c>
      <c r="E129" s="5">
        <v>-0.7689342219610088</v>
      </c>
      <c r="F129" s="5">
        <v>-1.8593555740584753</v>
      </c>
      <c r="G129" s="5">
        <v>-1.8593555740584753</v>
      </c>
      <c r="H129" s="5">
        <v>131.56493596110772</v>
      </c>
      <c r="I129" s="5">
        <v>1.7739290723293386</v>
      </c>
      <c r="J129" s="5">
        <v>1.649073904111894</v>
      </c>
      <c r="K129" s="5">
        <v>0.8754302938062265</v>
      </c>
      <c r="L129" s="5">
        <v>0.45350941359887037</v>
      </c>
      <c r="M129" s="5">
        <v>19.775023803709164</v>
      </c>
      <c r="N129" s="5">
        <v>14.829361275091564</v>
      </c>
      <c r="O129" s="5">
        <v>15.126787394777136</v>
      </c>
      <c r="P129" s="5">
        <v>0.1992404035298275</v>
      </c>
      <c r="Q129" s="5">
        <v>0.16990705880810439</v>
      </c>
      <c r="R129" s="5">
        <v>-0.13261025431903076</v>
      </c>
      <c r="S129" s="5">
        <v>-0.20114674368231003</v>
      </c>
      <c r="T129" s="5">
        <v>5.4489990388546792</v>
      </c>
      <c r="U129" s="5">
        <v>4.6615824527640672</v>
      </c>
      <c r="V129" s="5">
        <v>9.1020018934542577</v>
      </c>
      <c r="W129" s="5">
        <v>31.580552861997482</v>
      </c>
      <c r="X129" s="5">
        <v>131.71973288920697</v>
      </c>
      <c r="Y129" s="5">
        <v>173.81696829085556</v>
      </c>
      <c r="Z129" s="5">
        <v>0</v>
      </c>
      <c r="AA129" s="5">
        <v>251.99618648128103</v>
      </c>
      <c r="AB129" s="5">
        <v>235.86081948833947</v>
      </c>
      <c r="AC129" s="5">
        <v>154.89609129239716</v>
      </c>
      <c r="AD129" s="5">
        <v>44.360343120025277</v>
      </c>
      <c r="AE129" s="5">
        <v>140.03431819657069</v>
      </c>
      <c r="AF129" s="5">
        <v>17.639656790582055</v>
      </c>
      <c r="AG129" s="5">
        <v>9.7940895950302718</v>
      </c>
      <c r="AH129" s="5">
        <v>10.156339356185757</v>
      </c>
      <c r="AI129" s="5">
        <v>7.4985700559186403</v>
      </c>
    </row>
    <row r="130" spans="1:35" x14ac:dyDescent="0.3">
      <c r="A130" s="5">
        <v>129</v>
      </c>
      <c r="B130" s="19">
        <v>11.860000002197921</v>
      </c>
      <c r="C130" s="5">
        <v>-0.61733687119317193</v>
      </c>
      <c r="D130" s="5">
        <v>-0.53594817316217203</v>
      </c>
      <c r="E130" s="5">
        <v>-0.92425850691585798</v>
      </c>
      <c r="F130" s="5">
        <v>-2.0775435512716278</v>
      </c>
      <c r="G130" s="5">
        <v>-2.0775435512716278</v>
      </c>
      <c r="H130" s="5">
        <v>127.81576331806787</v>
      </c>
      <c r="I130" s="5">
        <v>1.5921799325549966</v>
      </c>
      <c r="J130" s="5">
        <v>1.4035944758994392</v>
      </c>
      <c r="K130" s="5">
        <v>0.82056092519407664</v>
      </c>
      <c r="L130" s="5">
        <v>0.26300724802165154</v>
      </c>
      <c r="M130" s="5">
        <v>20.517639696494509</v>
      </c>
      <c r="N130" s="5">
        <v>15.23321884523812</v>
      </c>
      <c r="O130" s="5">
        <v>21.177021525506301</v>
      </c>
      <c r="P130" s="5">
        <v>0.10466940219003376</v>
      </c>
      <c r="Q130" s="5">
        <v>6.8115722136856113E-2</v>
      </c>
      <c r="R130" s="5">
        <v>-0.13383476038360281</v>
      </c>
      <c r="S130" s="5">
        <v>-0.18415326120563083</v>
      </c>
      <c r="T130" s="5">
        <v>5.5579144507896627</v>
      </c>
      <c r="U130" s="5">
        <v>4.8835466711185207</v>
      </c>
      <c r="V130" s="5">
        <v>10.907898836180728</v>
      </c>
      <c r="W130" s="5">
        <v>28.263502943550478</v>
      </c>
      <c r="X130" s="5">
        <v>69.278176654382833</v>
      </c>
      <c r="Y130" s="5">
        <v>99.398064235861554</v>
      </c>
      <c r="Z130" s="5">
        <v>0</v>
      </c>
      <c r="AA130" s="5">
        <v>278.41648432489592</v>
      </c>
      <c r="AB130" s="5">
        <v>225.65844502862353</v>
      </c>
      <c r="AC130" s="5">
        <v>175.57539792504676</v>
      </c>
      <c r="AD130" s="5">
        <v>48.856072393341876</v>
      </c>
      <c r="AE130" s="5">
        <v>134.5513579950522</v>
      </c>
      <c r="AF130" s="5">
        <v>18.005619717219489</v>
      </c>
      <c r="AG130" s="5">
        <v>11.411801427101649</v>
      </c>
      <c r="AH130" s="5">
        <v>10.744926622760195</v>
      </c>
      <c r="AI130" s="5">
        <v>8.29285044612263</v>
      </c>
    </row>
    <row r="131" spans="1:35" x14ac:dyDescent="0.3">
      <c r="A131" s="5">
        <v>130</v>
      </c>
      <c r="B131" s="19">
        <v>11.958166672848165</v>
      </c>
      <c r="C131" s="5">
        <v>-0.74950388513208854</v>
      </c>
      <c r="D131" s="5">
        <v>-0.62621013326743646</v>
      </c>
      <c r="E131" s="5">
        <v>-0.95947031334832367</v>
      </c>
      <c r="F131" s="5">
        <v>-2.3351843317479548</v>
      </c>
      <c r="G131" s="5">
        <v>-2.3351843317479548</v>
      </c>
      <c r="H131" s="5">
        <v>144.01260656213353</v>
      </c>
      <c r="I131" s="5">
        <v>1.3377841916401683</v>
      </c>
      <c r="J131" s="5">
        <v>1.0741341546975096</v>
      </c>
      <c r="K131" s="5">
        <v>0.78704142193698179</v>
      </c>
      <c r="L131" s="5">
        <v>0.1834506563984637</v>
      </c>
      <c r="M131" s="5">
        <v>21.413117798037291</v>
      </c>
      <c r="N131" s="5">
        <v>16.024867879168752</v>
      </c>
      <c r="O131" s="5">
        <v>25.387628208943813</v>
      </c>
      <c r="P131" s="5">
        <v>3.8027191937206606E-2</v>
      </c>
      <c r="Q131" s="5">
        <v>-2.0693470981962954E-2</v>
      </c>
      <c r="R131" s="5">
        <v>-1.846028452717513E-2</v>
      </c>
      <c r="S131" s="5">
        <v>-9.7174679676164263E-2</v>
      </c>
      <c r="T131" s="5">
        <v>6.0690083890613478</v>
      </c>
      <c r="U131" s="5">
        <v>5.2315822161392402</v>
      </c>
      <c r="V131" s="5">
        <v>12.274168472161257</v>
      </c>
      <c r="W131" s="5">
        <v>19.708423985006561</v>
      </c>
      <c r="X131" s="5">
        <v>-10.377370214117343</v>
      </c>
      <c r="Y131" s="5">
        <v>107.68479943430702</v>
      </c>
      <c r="Z131" s="5">
        <v>0</v>
      </c>
      <c r="AA131" s="5">
        <v>339.31240264448479</v>
      </c>
      <c r="AB131" s="5">
        <v>258.41964546858776</v>
      </c>
      <c r="AC131" s="5">
        <v>187.5125892499847</v>
      </c>
      <c r="AD131" s="5">
        <v>39.825303052128689</v>
      </c>
      <c r="AE131" s="5">
        <v>119.69972016028528</v>
      </c>
      <c r="AF131" s="5">
        <v>18.199564800387439</v>
      </c>
      <c r="AG131" s="5">
        <v>12.378613607314135</v>
      </c>
      <c r="AH131" s="5">
        <v>12.123096044529436</v>
      </c>
      <c r="AI131" s="5">
        <v>9.312402853897769</v>
      </c>
    </row>
    <row r="132" spans="1:35" x14ac:dyDescent="0.3">
      <c r="A132" s="5">
        <v>131</v>
      </c>
      <c r="B132" s="19">
        <v>12.05266666947864</v>
      </c>
      <c r="C132" s="5">
        <v>-0.7335371324475074</v>
      </c>
      <c r="D132" s="5">
        <v>-0.77484839503402592</v>
      </c>
      <c r="E132" s="5">
        <v>-0.80498205855357086</v>
      </c>
      <c r="F132" s="5">
        <v>-2.3133675860351044</v>
      </c>
      <c r="G132" s="5">
        <v>-2.3133675860351044</v>
      </c>
      <c r="H132" s="5">
        <v>163.93710414230998</v>
      </c>
      <c r="I132" s="5">
        <v>1.1462487238355124</v>
      </c>
      <c r="J132" s="5">
        <v>0.79437701263668004</v>
      </c>
      <c r="K132" s="5">
        <v>0.79238962373014799</v>
      </c>
      <c r="L132" s="5">
        <v>0.14507070977238487</v>
      </c>
      <c r="M132" s="5">
        <v>22.459158530184599</v>
      </c>
      <c r="N132" s="5">
        <v>16.70420800583577</v>
      </c>
      <c r="O132" s="5">
        <v>28.990099157494026</v>
      </c>
      <c r="P132" s="5">
        <v>1.6257860475280936E-3</v>
      </c>
      <c r="Q132" s="5">
        <v>-7.1234174673777365E-2</v>
      </c>
      <c r="R132" s="5">
        <v>-1.9554378350981018E-3</v>
      </c>
      <c r="S132" s="5">
        <v>-0.14642609307130436</v>
      </c>
      <c r="T132" s="5">
        <v>6.308168348947528</v>
      </c>
      <c r="U132" s="5">
        <v>5.4393564633361606</v>
      </c>
      <c r="V132" s="5">
        <v>13.230816899043289</v>
      </c>
      <c r="W132" s="5">
        <v>25.262376366238506</v>
      </c>
      <c r="X132" s="5">
        <v>-3.3620049676113868</v>
      </c>
      <c r="Y132" s="5">
        <v>33.187500168962771</v>
      </c>
      <c r="Z132" s="5">
        <v>0</v>
      </c>
      <c r="AA132" s="5">
        <v>183.56992667715696</v>
      </c>
      <c r="AB132" s="5">
        <v>169.54269888296983</v>
      </c>
      <c r="AC132" s="5">
        <v>186.31188213666118</v>
      </c>
      <c r="AD132" s="5">
        <v>29.227722921080098</v>
      </c>
      <c r="AE132" s="5">
        <v>114.01485206561549</v>
      </c>
      <c r="AF132" s="5">
        <v>18.586633757993738</v>
      </c>
      <c r="AG132" s="5">
        <v>12.640470361384271</v>
      </c>
      <c r="AH132" s="5">
        <v>12.850247590175062</v>
      </c>
      <c r="AI132" s="5">
        <v>9.4566832164622578</v>
      </c>
    </row>
    <row r="133" spans="1:35" x14ac:dyDescent="0.3">
      <c r="A133" s="5">
        <v>132</v>
      </c>
      <c r="B133" s="19">
        <v>12.147000002441928</v>
      </c>
      <c r="C133" s="5">
        <v>-0.7607011188523165</v>
      </c>
      <c r="D133" s="5">
        <v>-0.78598539958573832</v>
      </c>
      <c r="E133" s="5">
        <v>-0.82635450841303126</v>
      </c>
      <c r="F133" s="5">
        <v>-2.3730410268506712</v>
      </c>
      <c r="G133" s="5">
        <v>-2.3730410268506712</v>
      </c>
      <c r="H133" s="5">
        <v>262.8695083037606</v>
      </c>
      <c r="I133" s="5">
        <v>0.95880053454523029</v>
      </c>
      <c r="J133" s="5">
        <v>0.51060305062664135</v>
      </c>
      <c r="K133" s="5">
        <v>0.48216541565808785</v>
      </c>
      <c r="L133" s="5">
        <v>-0.21063210139580313</v>
      </c>
      <c r="M133" s="5">
        <v>22.934630402602021</v>
      </c>
      <c r="N133" s="5">
        <v>17.02766784742979</v>
      </c>
      <c r="O133" s="5">
        <v>32.139859881724647</v>
      </c>
      <c r="P133" s="5">
        <v>-6.0205673200171873E-2</v>
      </c>
      <c r="Q133" s="5">
        <v>-0.12035541298929466</v>
      </c>
      <c r="R133" s="5">
        <v>-0.2572498084848901</v>
      </c>
      <c r="S133" s="5">
        <v>-0.29700412352755967</v>
      </c>
      <c r="T133" s="5">
        <v>6.3283672340619175</v>
      </c>
      <c r="U133" s="5">
        <v>5.5110975537910205</v>
      </c>
      <c r="V133" s="5">
        <v>13.827911108154888</v>
      </c>
      <c r="W133" s="5">
        <v>18.63301900510465</v>
      </c>
      <c r="X133" s="5">
        <v>-32.969899400749746</v>
      </c>
      <c r="Y133" s="5">
        <v>-83.432653632119283</v>
      </c>
      <c r="Z133" s="5">
        <v>0</v>
      </c>
      <c r="AA133" s="5">
        <v>-27.522651040729908</v>
      </c>
      <c r="AB133" s="5">
        <v>9.5354210240534663</v>
      </c>
      <c r="AC133" s="5">
        <v>71.874125296859447</v>
      </c>
      <c r="AD133" s="5">
        <v>28.613560122877139</v>
      </c>
      <c r="AE133" s="5">
        <v>106.91273857579492</v>
      </c>
      <c r="AF133" s="5">
        <v>18.691395410838382</v>
      </c>
      <c r="AG133" s="5">
        <v>12.642140366690407</v>
      </c>
      <c r="AH133" s="5">
        <v>12.552751495410792</v>
      </c>
      <c r="AI133" s="5">
        <v>9.3767101709651772</v>
      </c>
    </row>
    <row r="134" spans="1:35" x14ac:dyDescent="0.3">
      <c r="A134" s="5">
        <v>133</v>
      </c>
      <c r="B134" s="19">
        <v>12.241499999072403</v>
      </c>
      <c r="C134" s="5">
        <v>-0.6139761407391231</v>
      </c>
      <c r="D134" s="5">
        <v>-0.65071361133021455</v>
      </c>
      <c r="E134" s="5">
        <v>-0.90577805341530948</v>
      </c>
      <c r="F134" s="5">
        <v>-2.170467805484749</v>
      </c>
      <c r="G134" s="5">
        <v>-2.170467805484749</v>
      </c>
      <c r="H134" s="5">
        <v>204.27555350054209</v>
      </c>
      <c r="I134" s="5">
        <v>0.79501732862094676</v>
      </c>
      <c r="J134" s="5">
        <v>0.2718719529061307</v>
      </c>
      <c r="K134" s="5">
        <v>0.60839762306376965</v>
      </c>
      <c r="L134" s="5">
        <v>6.0416214333373075E-3</v>
      </c>
      <c r="M134" s="5">
        <v>23.747613639291217</v>
      </c>
      <c r="N134" s="5">
        <v>17.690334333090757</v>
      </c>
      <c r="O134" s="5">
        <v>29.21062086225923</v>
      </c>
      <c r="P134" s="5">
        <v>-9.7633990353912944E-2</v>
      </c>
      <c r="Q134" s="5">
        <v>-0.16547497164524835</v>
      </c>
      <c r="R134" s="5">
        <v>-0.16202702480089451</v>
      </c>
      <c r="S134" s="5">
        <v>-0.28534697164797962</v>
      </c>
      <c r="T134" s="5">
        <v>6.662291246358782</v>
      </c>
      <c r="U134" s="5">
        <v>5.6634845522512602</v>
      </c>
      <c r="V134" s="5">
        <v>13.403341443507399</v>
      </c>
      <c r="W134" s="5">
        <v>33.463604204910524</v>
      </c>
      <c r="X134" s="5">
        <v>-24.959427495762309</v>
      </c>
      <c r="Y134" s="5">
        <v>-125.36813987203722</v>
      </c>
      <c r="Z134" s="5">
        <v>0</v>
      </c>
      <c r="AA134" s="5">
        <v>-138.01611137842391</v>
      </c>
      <c r="AB134" s="5">
        <v>-73.872315888561829</v>
      </c>
      <c r="AC134" s="5">
        <v>15.030429767779317</v>
      </c>
      <c r="AD134" s="5">
        <v>38.3305493684921</v>
      </c>
      <c r="AE134" s="5">
        <v>103.89021599641691</v>
      </c>
      <c r="AF134" s="5">
        <v>18.88603840417289</v>
      </c>
      <c r="AG134" s="5">
        <v>12.531623056356219</v>
      </c>
      <c r="AH134" s="5">
        <v>12.084129017777569</v>
      </c>
      <c r="AI134" s="5">
        <v>9.3150359070529536</v>
      </c>
    </row>
    <row r="135" spans="1:35" x14ac:dyDescent="0.3">
      <c r="A135" s="5">
        <v>134</v>
      </c>
      <c r="B135" s="19">
        <v>12.340166671201587</v>
      </c>
      <c r="C135" s="5">
        <v>-1.001832751761534</v>
      </c>
      <c r="D135" s="5">
        <v>-0.81804703763203179</v>
      </c>
      <c r="E135" s="5">
        <v>-0.67621951162019522</v>
      </c>
      <c r="F135" s="5">
        <v>-2.4960993010137607</v>
      </c>
      <c r="G135" s="5">
        <v>-2.4960993010137607</v>
      </c>
      <c r="H135" s="5">
        <v>282.72302838370763</v>
      </c>
      <c r="I135" s="5">
        <v>0.69439468284186046</v>
      </c>
      <c r="J135" s="5">
        <v>0.12043972341758276</v>
      </c>
      <c r="K135" s="5">
        <v>0.76629641731677123</v>
      </c>
      <c r="L135" s="5">
        <v>7.1847471054823822E-2</v>
      </c>
      <c r="M135" s="5">
        <v>24.451219491406764</v>
      </c>
      <c r="N135" s="5">
        <v>18.090592319114208</v>
      </c>
      <c r="O135" s="5">
        <v>29.254355375824904</v>
      </c>
      <c r="P135" s="5">
        <v>-9.8357957271942353E-2</v>
      </c>
      <c r="Q135" s="5">
        <v>-0.20479227423901933</v>
      </c>
      <c r="R135" s="5">
        <v>-2.0412459029614097E-2</v>
      </c>
      <c r="S135" s="5">
        <v>-0.28893460166993101</v>
      </c>
      <c r="T135" s="5">
        <v>6.954703826839741</v>
      </c>
      <c r="U135" s="5">
        <v>5.731707312200089</v>
      </c>
      <c r="V135" s="5">
        <v>13.594076643494631</v>
      </c>
      <c r="W135" s="5">
        <v>54.540069640041423</v>
      </c>
      <c r="X135" s="5">
        <v>-22.560975590574905</v>
      </c>
      <c r="Y135" s="5">
        <v>-18.290940750999663</v>
      </c>
      <c r="Z135" s="5">
        <v>0</v>
      </c>
      <c r="AA135" s="5">
        <v>-125.29965146141483</v>
      </c>
      <c r="AB135" s="5">
        <v>-127.58885006574036</v>
      </c>
      <c r="AC135" s="5">
        <v>-58.238675908673763</v>
      </c>
      <c r="AD135" s="5">
        <v>33.799651539207808</v>
      </c>
      <c r="AE135" s="5">
        <v>95.806620127604631</v>
      </c>
      <c r="AF135" s="5">
        <v>19.222996499336094</v>
      </c>
      <c r="AG135" s="5">
        <v>12.412891975509304</v>
      </c>
      <c r="AH135" s="5">
        <v>11.566202080758778</v>
      </c>
      <c r="AI135" s="5">
        <v>9.155052257024769</v>
      </c>
    </row>
    <row r="136" spans="1:35" x14ac:dyDescent="0.3">
      <c r="A136" s="5">
        <v>135</v>
      </c>
      <c r="B136" s="19">
        <v>12.435000005643815</v>
      </c>
      <c r="C136" s="5">
        <v>-0.86850434262127274</v>
      </c>
      <c r="D136" s="5">
        <v>-0.59419477904774487</v>
      </c>
      <c r="E136" s="5">
        <v>-0.56961912702117379</v>
      </c>
      <c r="F136" s="5">
        <v>-2.0323182486899936</v>
      </c>
      <c r="G136" s="5">
        <v>-2.0323182486899936</v>
      </c>
      <c r="H136" s="5">
        <v>152.81540230493056</v>
      </c>
      <c r="I136" s="5">
        <v>0.66621461864603571</v>
      </c>
      <c r="J136" s="5">
        <v>7.6856512559344198E-2</v>
      </c>
      <c r="K136" s="5">
        <v>0.60973774913359235</v>
      </c>
      <c r="L136" s="5">
        <v>0.11006320556218332</v>
      </c>
      <c r="M136" s="5">
        <v>24.686956373793688</v>
      </c>
      <c r="N136" s="5">
        <v>18.55999988877257</v>
      </c>
      <c r="O136" s="5">
        <v>27.339130270943073</v>
      </c>
      <c r="P136" s="5">
        <v>-7.9686555989264551E-2</v>
      </c>
      <c r="Q136" s="5">
        <v>-0.21510843380971401</v>
      </c>
      <c r="R136" s="5">
        <v>8.5387901838171222E-3</v>
      </c>
      <c r="S136" s="5">
        <v>-0.2581870591384624</v>
      </c>
      <c r="T136" s="5">
        <v>7.222608652368101</v>
      </c>
      <c r="U136" s="5">
        <v>5.8469564866991393</v>
      </c>
      <c r="V136" s="5">
        <v>12.699130358678508</v>
      </c>
      <c r="W136" s="5">
        <v>30.662608511895655</v>
      </c>
      <c r="X136" s="5">
        <v>40.038260629621675</v>
      </c>
      <c r="Y136" s="5">
        <v>55.742608361594655</v>
      </c>
      <c r="Z136" s="5">
        <v>0</v>
      </c>
      <c r="AA136" s="5">
        <v>-122.73912969922438</v>
      </c>
      <c r="AB136" s="5">
        <v>-100.26956461648996</v>
      </c>
      <c r="AC136" s="5">
        <v>-63.111303969608961</v>
      </c>
      <c r="AD136" s="5">
        <v>33.321738930742463</v>
      </c>
      <c r="AE136" s="5">
        <v>94.10956465340611</v>
      </c>
      <c r="AF136" s="5">
        <v>18.961739016799779</v>
      </c>
      <c r="AG136" s="5">
        <v>11.497391235445598</v>
      </c>
      <c r="AH136" s="5">
        <v>11.323478193009581</v>
      </c>
      <c r="AI136" s="5">
        <v>8.7356521215615111</v>
      </c>
    </row>
    <row r="137" spans="1:35" x14ac:dyDescent="0.3">
      <c r="A137" s="5">
        <v>136</v>
      </c>
      <c r="B137" s="19">
        <v>12.524666672106832</v>
      </c>
      <c r="C137" s="5">
        <v>-0.88449955985115836</v>
      </c>
      <c r="D137" s="5">
        <v>-0.77392762678513205</v>
      </c>
      <c r="E137" s="5">
        <v>-0.47115798826007932</v>
      </c>
      <c r="F137" s="5">
        <v>-2.1295851748962695</v>
      </c>
      <c r="G137" s="5">
        <v>-2.1295851748962695</v>
      </c>
      <c r="H137" s="5">
        <v>220.51949206419366</v>
      </c>
      <c r="I137" s="5">
        <v>0.68299950665320852</v>
      </c>
      <c r="J137" s="5">
        <v>9.758504267172495E-2</v>
      </c>
      <c r="K137" s="5">
        <v>0.82076515238150938</v>
      </c>
      <c r="L137" s="5">
        <v>0.38486859241305815</v>
      </c>
      <c r="M137" s="5">
        <v>24.799646987440067</v>
      </c>
      <c r="N137" s="5">
        <v>18.53309799424396</v>
      </c>
      <c r="O137" s="5">
        <v>18.766107703286703</v>
      </c>
      <c r="P137" s="5">
        <v>-7.0883357163373753E-2</v>
      </c>
      <c r="Q137" s="5">
        <v>-0.23063174007016296</v>
      </c>
      <c r="R137" s="5">
        <v>-5.6125364579554152E-2</v>
      </c>
      <c r="S137" s="5">
        <v>-0.25960434655368114</v>
      </c>
      <c r="T137" s="5">
        <v>7.076787299640344</v>
      </c>
      <c r="U137" s="5">
        <v>5.6169461679859287</v>
      </c>
      <c r="V137" s="5">
        <v>9.9805825373326194</v>
      </c>
      <c r="W137" s="5">
        <v>10.612533111857656</v>
      </c>
      <c r="X137" s="5">
        <v>2.6637246283755003</v>
      </c>
      <c r="Y137" s="5">
        <v>-125.9135041365293</v>
      </c>
      <c r="Z137" s="5">
        <v>0</v>
      </c>
      <c r="AA137" s="5">
        <v>-230.0423657026266</v>
      </c>
      <c r="AB137" s="5">
        <v>-182.40070632871951</v>
      </c>
      <c r="AC137" s="5">
        <v>-99.357458205925752</v>
      </c>
      <c r="AD137" s="5">
        <v>41.239188050435885</v>
      </c>
      <c r="AE137" s="5">
        <v>84.990291373355831</v>
      </c>
      <c r="AF137" s="5">
        <v>18.854368956712019</v>
      </c>
      <c r="AG137" s="5">
        <v>11.232127110903342</v>
      </c>
      <c r="AH137" s="5">
        <v>10.951456325010886</v>
      </c>
      <c r="AI137" s="5">
        <v>8.395410425814287</v>
      </c>
    </row>
    <row r="138" spans="1:35" x14ac:dyDescent="0.3">
      <c r="A138" s="5">
        <v>137</v>
      </c>
      <c r="B138" s="19">
        <v>12.618666667258367</v>
      </c>
      <c r="C138" s="5">
        <v>-1.0679735024225747</v>
      </c>
      <c r="D138" s="5">
        <v>-1.0422190853604614</v>
      </c>
      <c r="E138" s="5">
        <v>-0.90147880212297482</v>
      </c>
      <c r="F138" s="5">
        <v>-3.0116713899063119</v>
      </c>
      <c r="G138" s="5">
        <v>-3.0116713899063119</v>
      </c>
      <c r="H138" s="5">
        <v>428.04627601233841</v>
      </c>
      <c r="I138" s="5">
        <v>0.75055919773679725</v>
      </c>
      <c r="J138" s="5">
        <v>0.17301837862872529</v>
      </c>
      <c r="K138" s="5">
        <v>1.2142515342250499</v>
      </c>
      <c r="L138" s="5">
        <v>0.70121105262883876</v>
      </c>
      <c r="M138" s="5">
        <v>25.010600804823973</v>
      </c>
      <c r="N138" s="5">
        <v>18.80918735293557</v>
      </c>
      <c r="O138" s="5">
        <v>11.957597220051468</v>
      </c>
      <c r="P138" s="5">
        <v>-7.5130149466411097E-2</v>
      </c>
      <c r="Q138" s="5">
        <v>-0.24348775840619596</v>
      </c>
      <c r="R138" s="5">
        <v>-4.6776480363117177E-2</v>
      </c>
      <c r="S138" s="5">
        <v>-0.18061864927585206</v>
      </c>
      <c r="T138" s="5">
        <v>7.1784452578411848</v>
      </c>
      <c r="U138" s="5">
        <v>5.7173145100600644</v>
      </c>
      <c r="V138" s="5">
        <v>8.5477032137424658</v>
      </c>
      <c r="W138" s="5">
        <v>10.190812760823855</v>
      </c>
      <c r="X138" s="5">
        <v>-48.613074395643814</v>
      </c>
      <c r="Y138" s="5">
        <v>-100.79505339892687</v>
      </c>
      <c r="Z138" s="5">
        <v>0</v>
      </c>
      <c r="AA138" s="5">
        <v>-140.62190867883228</v>
      </c>
      <c r="AB138" s="5">
        <v>-118.2120145979911</v>
      </c>
      <c r="AC138" s="5">
        <v>-94.074205316025541</v>
      </c>
      <c r="AD138" s="5">
        <v>55.667844741338961</v>
      </c>
      <c r="AE138" s="5">
        <v>81.436396079171573</v>
      </c>
      <c r="AF138" s="5">
        <v>19.328621983948462</v>
      </c>
      <c r="AG138" s="5">
        <v>10.865724424248905</v>
      </c>
      <c r="AH138" s="5">
        <v>10.395759758094391</v>
      </c>
      <c r="AI138" s="5">
        <v>8.6872791860214367</v>
      </c>
    </row>
    <row r="139" spans="1:35" x14ac:dyDescent="0.3">
      <c r="A139" s="5">
        <v>138</v>
      </c>
      <c r="B139" s="19">
        <v>12.713166674366221</v>
      </c>
      <c r="C139" s="5">
        <v>-1.1419093211590983</v>
      </c>
      <c r="D139" s="5">
        <v>-1.2440453225657062</v>
      </c>
      <c r="E139" s="5">
        <v>-0.60525639708781531</v>
      </c>
      <c r="F139" s="5">
        <v>-2.9912110408129213</v>
      </c>
      <c r="G139" s="5">
        <v>-2.9912110408129213</v>
      </c>
      <c r="H139" s="5">
        <v>175.37819301317157</v>
      </c>
      <c r="I139" s="5">
        <v>0.87658209981706314</v>
      </c>
      <c r="J139" s="5">
        <v>0.31269466380125827</v>
      </c>
      <c r="K139" s="5">
        <v>1.6376084679736409</v>
      </c>
      <c r="L139" s="5">
        <v>1.1161148352488055</v>
      </c>
      <c r="M139" s="5">
        <v>25.248748661615863</v>
      </c>
      <c r="N139" s="5">
        <v>18.921989815452321</v>
      </c>
      <c r="O139" s="5">
        <v>5.9152192562260408</v>
      </c>
      <c r="P139" s="5">
        <v>-4.4231628612140778E-2</v>
      </c>
      <c r="Q139" s="5">
        <v>-0.20644295130176823</v>
      </c>
      <c r="R139" s="5">
        <v>0.21427436495845795</v>
      </c>
      <c r="S139" s="5">
        <v>0.11949804279312093</v>
      </c>
      <c r="T139" s="5">
        <v>7.2858403797947133</v>
      </c>
      <c r="U139" s="5">
        <v>5.8251397751667824</v>
      </c>
      <c r="V139" s="5">
        <v>6.1501324127139849</v>
      </c>
      <c r="W139" s="5">
        <v>15.076832359255295</v>
      </c>
      <c r="X139" s="5">
        <v>71.895789735647057</v>
      </c>
      <c r="Y139" s="5">
        <v>144.75949232659755</v>
      </c>
      <c r="Z139" s="5">
        <v>0</v>
      </c>
      <c r="AA139" s="5">
        <v>93.456578466835907</v>
      </c>
      <c r="AB139" s="5">
        <v>82.751250335457485</v>
      </c>
      <c r="AC139" s="5">
        <v>-0.36385045290614226</v>
      </c>
      <c r="AD139" s="5">
        <v>55.174565280976402</v>
      </c>
      <c r="AE139" s="5">
        <v>79.33706137687733</v>
      </c>
      <c r="AF139" s="5">
        <v>18.314394884385788</v>
      </c>
      <c r="AG139" s="5">
        <v>11.187518294695694</v>
      </c>
      <c r="AH139" s="5">
        <v>10.53223422659779</v>
      </c>
      <c r="AI139" s="5">
        <v>8.4462760475583867</v>
      </c>
    </row>
    <row r="140" spans="1:35" x14ac:dyDescent="0.3">
      <c r="A140" s="5">
        <v>139</v>
      </c>
      <c r="B140" s="19">
        <v>12.807666670996696</v>
      </c>
      <c r="C140" s="5">
        <v>-0.9904397906258503</v>
      </c>
      <c r="D140" s="5">
        <v>-1.1771710223330987</v>
      </c>
      <c r="E140" s="5">
        <v>-0.52496908549887633</v>
      </c>
      <c r="F140" s="5">
        <v>-2.6925798984576246</v>
      </c>
      <c r="G140" s="5">
        <v>-2.6925798984576246</v>
      </c>
      <c r="H140" s="5">
        <v>181.74962500131869</v>
      </c>
      <c r="I140" s="5">
        <v>1.0260023255040429</v>
      </c>
      <c r="J140" s="5">
        <v>0.49552957098813077</v>
      </c>
      <c r="K140" s="5">
        <v>1.512777626352765</v>
      </c>
      <c r="L140" s="5">
        <v>1.0759088246614898</v>
      </c>
      <c r="M140" s="5">
        <v>25.25404745461935</v>
      </c>
      <c r="N140" s="5">
        <v>19.149837914602248</v>
      </c>
      <c r="O140" s="5">
        <v>6.552840680979017</v>
      </c>
      <c r="P140" s="5">
        <v>1.0464514493668671E-2</v>
      </c>
      <c r="Q140" s="5">
        <v>-0.1546819083200684</v>
      </c>
      <c r="R140" s="5">
        <v>0.13380187455633125</v>
      </c>
      <c r="S140" s="5">
        <v>7.4765758023364381E-2</v>
      </c>
      <c r="T140" s="5">
        <v>7.1551368190420233</v>
      </c>
      <c r="U140" s="5">
        <v>5.7615542591249351</v>
      </c>
      <c r="V140" s="5">
        <v>5.5231085739680079</v>
      </c>
      <c r="W140" s="5">
        <v>9.9476007318798239</v>
      </c>
      <c r="X140" s="5">
        <v>92.368559636786586</v>
      </c>
      <c r="Y140" s="5">
        <v>229.9128621569692</v>
      </c>
      <c r="Z140" s="5">
        <v>0</v>
      </c>
      <c r="AA140" s="5">
        <v>280.02001506227742</v>
      </c>
      <c r="AB140" s="5">
        <v>183.36119935700094</v>
      </c>
      <c r="AC140" s="5">
        <v>67.342360281317113</v>
      </c>
      <c r="AD140" s="5">
        <v>47.040918020623529</v>
      </c>
      <c r="AE140" s="5">
        <v>57.762142531012444</v>
      </c>
      <c r="AF140" s="5">
        <v>17.763320412023138</v>
      </c>
      <c r="AG140" s="5">
        <v>11.43656156585957</v>
      </c>
      <c r="AH140" s="5">
        <v>10.470414974890433</v>
      </c>
      <c r="AI140" s="5">
        <v>8.1000882379972232</v>
      </c>
    </row>
    <row r="141" spans="1:35" x14ac:dyDescent="0.3">
      <c r="A141" s="5">
        <v>140</v>
      </c>
      <c r="B141" s="19">
        <v>12.906666670460254</v>
      </c>
      <c r="C141" s="5">
        <v>-0.92308561462364092</v>
      </c>
      <c r="D141" s="5">
        <v>-1.3948367185066455</v>
      </c>
      <c r="E141" s="5">
        <v>-0.8605472208965691</v>
      </c>
      <c r="F141" s="5">
        <v>-3.1784695540272567</v>
      </c>
      <c r="G141" s="5">
        <v>-3.1784695540272567</v>
      </c>
      <c r="H141" s="5">
        <v>243.04882581037671</v>
      </c>
      <c r="I141" s="5">
        <v>1.225296963735695</v>
      </c>
      <c r="J141" s="5">
        <v>0.72453353989170122</v>
      </c>
      <c r="K141" s="5">
        <v>1.9992732901296251</v>
      </c>
      <c r="L141" s="5">
        <v>1.6110268420450267</v>
      </c>
      <c r="M141" s="5">
        <v>25.498676114568422</v>
      </c>
      <c r="N141" s="5">
        <v>19.38923215246934</v>
      </c>
      <c r="O141" s="5">
        <v>-1.661076789464101</v>
      </c>
      <c r="P141" s="5">
        <v>5.2903307607290798E-2</v>
      </c>
      <c r="Q141" s="5">
        <v>-8.8330493104271851E-2</v>
      </c>
      <c r="R141" s="5">
        <v>0.1373280740056354</v>
      </c>
      <c r="S141" s="5">
        <v>0.18242149906116389</v>
      </c>
      <c r="T141" s="5">
        <v>7.1385701770380585</v>
      </c>
      <c r="U141" s="5">
        <v>5.9488084808650381</v>
      </c>
      <c r="V141" s="5">
        <v>4.4554280729090125</v>
      </c>
      <c r="W141" s="5">
        <v>-10.663724638844522</v>
      </c>
      <c r="X141" s="5">
        <v>54.072374298474287</v>
      </c>
      <c r="Y141" s="5">
        <v>112.20123580437505</v>
      </c>
      <c r="Z141" s="5">
        <v>0</v>
      </c>
      <c r="AA141" s="5">
        <v>272.0458962077256</v>
      </c>
      <c r="AB141" s="5">
        <v>213.67166841730233</v>
      </c>
      <c r="AC141" s="5">
        <v>125.74757298008964</v>
      </c>
      <c r="AD141" s="5">
        <v>42.91438664044815</v>
      </c>
      <c r="AE141" s="5">
        <v>44.658429008132124</v>
      </c>
      <c r="AF141" s="5">
        <v>16.347749359433596</v>
      </c>
      <c r="AG141" s="5">
        <v>12.022947941594021</v>
      </c>
      <c r="AH141" s="5">
        <v>10.432480154870168</v>
      </c>
      <c r="AI141" s="5">
        <v>7.9064430818381366</v>
      </c>
    </row>
    <row r="142" spans="1:35" x14ac:dyDescent="0.3">
      <c r="A142" s="5">
        <v>141</v>
      </c>
      <c r="B142" s="19">
        <v>13.001666668569669</v>
      </c>
      <c r="C142" s="5">
        <v>-1.2076535373839579</v>
      </c>
      <c r="D142" s="5">
        <v>-1.4953958922247259</v>
      </c>
      <c r="E142" s="5">
        <v>-0.66563823968813451</v>
      </c>
      <c r="F142" s="5">
        <v>-3.3686876692965173</v>
      </c>
      <c r="G142" s="5">
        <v>-3.3686876692965173</v>
      </c>
      <c r="H142" s="5">
        <v>234.42128465569419</v>
      </c>
      <c r="I142" s="5">
        <v>1.4406187132071757</v>
      </c>
      <c r="J142" s="5">
        <v>0.95720338017444218</v>
      </c>
      <c r="K142" s="5">
        <v>2.2859880714023921</v>
      </c>
      <c r="L142" s="5">
        <v>1.7029578042421263</v>
      </c>
      <c r="M142" s="5">
        <v>25.854706053031059</v>
      </c>
      <c r="N142" s="5">
        <v>19.572353070382047</v>
      </c>
      <c r="O142" s="5">
        <v>-3.3847059046968635</v>
      </c>
      <c r="P142" s="5">
        <v>7.4513345484053362E-2</v>
      </c>
      <c r="Q142" s="5">
        <v>-1.8079651569755169E-2</v>
      </c>
      <c r="R142" s="5">
        <v>0.13070256133415892</v>
      </c>
      <c r="S142" s="5">
        <v>0.19890027959620901</v>
      </c>
      <c r="T142" s="5">
        <v>6.9811765166740134</v>
      </c>
      <c r="U142" s="5">
        <v>5.8958823918624539</v>
      </c>
      <c r="V142" s="5">
        <v>4.1876470864680115</v>
      </c>
      <c r="W142" s="5">
        <v>-11.161764779566081</v>
      </c>
      <c r="X142" s="5">
        <v>23.080588387659002</v>
      </c>
      <c r="Y142" s="5">
        <v>116.13705959020035</v>
      </c>
      <c r="Z142" s="5">
        <v>0</v>
      </c>
      <c r="AA142" s="5">
        <v>237.62823686280467</v>
      </c>
      <c r="AB142" s="5">
        <v>167.06647169111349</v>
      </c>
      <c r="AC142" s="5">
        <v>145.49470684282659</v>
      </c>
      <c r="AD142" s="5">
        <v>30.873529615574267</v>
      </c>
      <c r="AE142" s="5">
        <v>29.618823724938448</v>
      </c>
      <c r="AF142" s="5">
        <v>15.631764809074417</v>
      </c>
      <c r="AG142" s="5">
        <v>11.876470666637033</v>
      </c>
      <c r="AH142" s="5">
        <v>10.598823599379195</v>
      </c>
      <c r="AI142" s="5">
        <v>8.0452941707575416</v>
      </c>
    </row>
    <row r="143" spans="1:35" x14ac:dyDescent="0.3">
      <c r="A143" s="5">
        <v>142</v>
      </c>
      <c r="B143" s="19">
        <v>13.086833332199603</v>
      </c>
      <c r="C143" s="5">
        <v>-0.82549897200131905</v>
      </c>
      <c r="D143" s="5">
        <v>-1.3157717319591511</v>
      </c>
      <c r="E143" s="5">
        <v>-0.969031140889974</v>
      </c>
      <c r="F143" s="5">
        <v>-3.1103018448503432</v>
      </c>
      <c r="G143" s="5">
        <v>-3.1103018448503432</v>
      </c>
      <c r="H143" s="5">
        <v>179.74397107771222</v>
      </c>
      <c r="I143" s="5">
        <v>1.6678855746405521</v>
      </c>
      <c r="J143" s="5">
        <v>1.1795636106655407</v>
      </c>
      <c r="K143" s="5">
        <v>2.1338025572550863</v>
      </c>
      <c r="L143" s="5">
        <v>1.6154621740780171</v>
      </c>
      <c r="M143" s="5">
        <v>26.25022266095386</v>
      </c>
      <c r="N143" s="5">
        <v>20.097243045568657</v>
      </c>
      <c r="O143" s="5">
        <v>1.5209012926147605</v>
      </c>
      <c r="P143" s="5">
        <v>9.2884778289316128E-2</v>
      </c>
      <c r="Q143" s="5">
        <v>5.5726849531626106E-2</v>
      </c>
      <c r="R143" s="5">
        <v>0.13315852217396421</v>
      </c>
      <c r="S143" s="5">
        <v>0.2535775226980696</v>
      </c>
      <c r="T143" s="5">
        <v>7.1242218443531922</v>
      </c>
      <c r="U143" s="5">
        <v>6.2970650010013287</v>
      </c>
      <c r="V143" s="5">
        <v>5.5766380729206793</v>
      </c>
      <c r="W143" s="5">
        <v>10.489771839238744</v>
      </c>
      <c r="X143" s="5">
        <v>65.083902332383175</v>
      </c>
      <c r="Y143" s="5">
        <v>227.98577201082963</v>
      </c>
      <c r="Z143" s="5">
        <v>0</v>
      </c>
      <c r="AA143" s="5">
        <v>339.02579702707419</v>
      </c>
      <c r="AB143" s="5">
        <v>243.27483237343026</v>
      </c>
      <c r="AC143" s="5">
        <v>178.3883803842987</v>
      </c>
      <c r="AD143" s="5">
        <v>24.120960851293336</v>
      </c>
      <c r="AE143" s="5">
        <v>36.656389399896675</v>
      </c>
      <c r="AF143" s="5">
        <v>16.046842761026273</v>
      </c>
      <c r="AG143" s="5">
        <v>11.654906747616009</v>
      </c>
      <c r="AH143" s="5">
        <v>10.178476253030979</v>
      </c>
      <c r="AI143" s="5">
        <v>7.9193597131237041</v>
      </c>
    </row>
    <row r="144" spans="1:35" x14ac:dyDescent="0.3">
      <c r="A144" s="5">
        <v>143</v>
      </c>
      <c r="B144" s="19">
        <v>13.180833337828517</v>
      </c>
      <c r="C144" s="5">
        <v>-0.81056210525226136</v>
      </c>
      <c r="D144" s="5">
        <v>-1.0837728949353942</v>
      </c>
      <c r="E144" s="5">
        <v>-0.81027215565453614</v>
      </c>
      <c r="F144" s="5">
        <v>-2.7046071558421918</v>
      </c>
      <c r="G144" s="5">
        <v>-2.7046071558421918</v>
      </c>
      <c r="H144" s="5">
        <v>72.567759540612229</v>
      </c>
      <c r="I144" s="5">
        <v>1.827301892600488</v>
      </c>
      <c r="J144" s="5">
        <v>1.3324017590976325</v>
      </c>
      <c r="K144" s="5">
        <v>1.943006269560539</v>
      </c>
      <c r="L144" s="5">
        <v>1.4577024537544108</v>
      </c>
      <c r="M144" s="5">
        <v>26.524162282472652</v>
      </c>
      <c r="N144" s="5">
        <v>20.285798851137951</v>
      </c>
      <c r="O144" s="5">
        <v>4.7156833351776886</v>
      </c>
      <c r="P144" s="5">
        <v>0.12968845233142312</v>
      </c>
      <c r="Q144" s="5">
        <v>0.12772580951760235</v>
      </c>
      <c r="R144" s="5">
        <v>0.20106773674785278</v>
      </c>
      <c r="S144" s="5">
        <v>0.24238728197369486</v>
      </c>
      <c r="T144" s="5">
        <v>7.1242217115755375</v>
      </c>
      <c r="U144" s="5">
        <v>6.2454787588868319</v>
      </c>
      <c r="V144" s="5">
        <v>5.7474058302373408</v>
      </c>
      <c r="W144" s="5">
        <v>-0.15831603803490857</v>
      </c>
      <c r="X144" s="5">
        <v>68.566853956152642</v>
      </c>
      <c r="Y144" s="5">
        <v>216.5300904028077</v>
      </c>
      <c r="Z144" s="5">
        <v>0</v>
      </c>
      <c r="AA144" s="5">
        <v>298.95048710296783</v>
      </c>
      <c r="AB144" s="5">
        <v>228.04624804593888</v>
      </c>
      <c r="AC144" s="5">
        <v>188.04209771594572</v>
      </c>
      <c r="AD144" s="5">
        <v>27.249925692790384</v>
      </c>
      <c r="AE144" s="5">
        <v>48.738214900239292</v>
      </c>
      <c r="AF144" s="5">
        <v>16.308330749494267</v>
      </c>
      <c r="AG144" s="5">
        <v>11.918173649826736</v>
      </c>
      <c r="AH144" s="5">
        <v>10.537800104712479</v>
      </c>
      <c r="AI144" s="5">
        <v>8.2448858010368635</v>
      </c>
    </row>
    <row r="145" spans="1:35" x14ac:dyDescent="0.3">
      <c r="A145" s="5">
        <v>144</v>
      </c>
      <c r="B145" s="19">
        <v>13.275333334458992</v>
      </c>
      <c r="C145" s="5">
        <v>-0.68194723596158058</v>
      </c>
      <c r="D145" s="5">
        <v>-1.1885372211325171</v>
      </c>
      <c r="E145" s="5">
        <v>-1.0544008424514086</v>
      </c>
      <c r="F145" s="5">
        <v>-2.9248852995454051</v>
      </c>
      <c r="G145" s="5">
        <v>-2.9248852995454051</v>
      </c>
      <c r="H145" s="5">
        <v>169.84644588220081</v>
      </c>
      <c r="I145" s="5">
        <v>1.8754133998223357</v>
      </c>
      <c r="J145" s="5">
        <v>1.3874871575993506</v>
      </c>
      <c r="K145" s="5">
        <v>1.5593116617800709</v>
      </c>
      <c r="L145" s="5">
        <v>1.0915901307245053</v>
      </c>
      <c r="M145" s="5">
        <v>26.556181751397961</v>
      </c>
      <c r="N145" s="5">
        <v>20.476134244781438</v>
      </c>
      <c r="O145" s="5">
        <v>8.4939224236670583</v>
      </c>
      <c r="P145" s="5">
        <v>0.14171916374002738</v>
      </c>
      <c r="Q145" s="5">
        <v>0.16002120539127862</v>
      </c>
      <c r="R145" s="5">
        <v>3.711952014573125E-2</v>
      </c>
      <c r="S145" s="5">
        <v>4.4217491271922336E-2</v>
      </c>
      <c r="T145" s="5">
        <v>7.1277795081955828</v>
      </c>
      <c r="U145" s="5">
        <v>6.4180255716420289</v>
      </c>
      <c r="V145" s="5">
        <v>7.4621999093787084</v>
      </c>
      <c r="W145" s="5">
        <v>-6.0177883893750685</v>
      </c>
      <c r="X145" s="5">
        <v>17.140824392556105</v>
      </c>
      <c r="Y145" s="5">
        <v>69.160985095743413</v>
      </c>
      <c r="Z145" s="5">
        <v>0</v>
      </c>
      <c r="AA145" s="5">
        <v>268.61251425881511</v>
      </c>
      <c r="AB145" s="5">
        <v>229.65609518482398</v>
      </c>
      <c r="AC145" s="5">
        <v>173.45034297108418</v>
      </c>
      <c r="AD145" s="5">
        <v>33.618144478509649</v>
      </c>
      <c r="AE145" s="5">
        <v>70.230063080376695</v>
      </c>
      <c r="AF145" s="5">
        <v>18.579899416796287</v>
      </c>
      <c r="AG145" s="5">
        <v>12.341535869194137</v>
      </c>
      <c r="AH145" s="5">
        <v>10.897124349190447</v>
      </c>
      <c r="AI145" s="5">
        <v>8.8532464717467807</v>
      </c>
    </row>
    <row r="146" spans="1:35" x14ac:dyDescent="0.3">
      <c r="A146" s="5">
        <v>145</v>
      </c>
      <c r="B146" s="19">
        <v>13.364166672108695</v>
      </c>
      <c r="C146" s="5">
        <v>-0.81126504779487607</v>
      </c>
      <c r="D146" s="5">
        <v>-1.1930817586222713</v>
      </c>
      <c r="E146" s="5">
        <v>-1.2285354872126699</v>
      </c>
      <c r="F146" s="5">
        <v>-3.2328822936296127</v>
      </c>
      <c r="G146" s="5">
        <v>-3.2328822936296127</v>
      </c>
      <c r="H146" s="5">
        <v>168.90568608630252</v>
      </c>
      <c r="I146" s="5">
        <v>1.824755436011412</v>
      </c>
      <c r="J146" s="5">
        <v>1.3587833279002</v>
      </c>
      <c r="K146" s="5">
        <v>1.177771678714975</v>
      </c>
      <c r="L146" s="5">
        <v>0.83567715377572638</v>
      </c>
      <c r="M146" s="5">
        <v>26.64510327110635</v>
      </c>
      <c r="N146" s="5">
        <v>20.724168871437094</v>
      </c>
      <c r="O146" s="5">
        <v>13.942497725958614</v>
      </c>
      <c r="P146" s="5">
        <v>9.6416511279881212E-2</v>
      </c>
      <c r="Q146" s="5">
        <v>0.13837294732441796</v>
      </c>
      <c r="R146" s="5">
        <v>-0.10922371609369474</v>
      </c>
      <c r="S146" s="5">
        <v>-4.1370133758895054E-2</v>
      </c>
      <c r="T146" s="5">
        <v>7.2416891140112289</v>
      </c>
      <c r="U146" s="5">
        <v>6.5983827361412422</v>
      </c>
      <c r="V146" s="5">
        <v>11.153638791728968</v>
      </c>
      <c r="W146" s="5">
        <v>-7.2704402370446104</v>
      </c>
      <c r="X146" s="5">
        <v>-34.522910982229185</v>
      </c>
      <c r="Y146" s="5">
        <v>-3.3656783400852035</v>
      </c>
      <c r="Z146" s="5">
        <v>0</v>
      </c>
      <c r="AA146" s="5">
        <v>86.742138191451588</v>
      </c>
      <c r="AB146" s="5">
        <v>116.56783444811622</v>
      </c>
      <c r="AC146" s="5">
        <v>106.78706178122714</v>
      </c>
      <c r="AD146" s="5">
        <v>40.84995499474384</v>
      </c>
      <c r="AE146" s="5">
        <v>106.59478864594202</v>
      </c>
      <c r="AF146" s="5">
        <v>20.422282079587482</v>
      </c>
      <c r="AG146" s="5">
        <v>13.121293774320106</v>
      </c>
      <c r="AH146" s="5">
        <v>11.692722348603247</v>
      </c>
      <c r="AI146" s="5">
        <v>8.9865228930943246</v>
      </c>
    </row>
    <row r="147" spans="1:35" x14ac:dyDescent="0.3">
      <c r="A147" s="5">
        <v>146</v>
      </c>
      <c r="B147" s="19">
        <v>13.463000007905066</v>
      </c>
      <c r="C147" s="5">
        <v>-0.97922767400947286</v>
      </c>
      <c r="D147" s="5">
        <v>-0.89545415755249747</v>
      </c>
      <c r="E147" s="5">
        <v>-1.1608112556513408</v>
      </c>
      <c r="F147" s="5">
        <v>-3.0354930872129025</v>
      </c>
      <c r="G147" s="5">
        <v>-3.0354930872129025</v>
      </c>
      <c r="H147" s="5">
        <v>233.94730229068117</v>
      </c>
      <c r="I147" s="5">
        <v>1.713745967993491</v>
      </c>
      <c r="J147" s="5">
        <v>1.2965671586039511</v>
      </c>
      <c r="K147" s="5">
        <v>0.75862352267189836</v>
      </c>
      <c r="L147" s="5">
        <v>0.65656319966467824</v>
      </c>
      <c r="M147" s="5">
        <v>26.343918319390436</v>
      </c>
      <c r="N147" s="5">
        <v>21.025164613940358</v>
      </c>
      <c r="O147" s="5">
        <v>18.42600345879308</v>
      </c>
      <c r="P147" s="5">
        <v>4.7097270882281564E-2</v>
      </c>
      <c r="Q147" s="5">
        <v>9.8126313316023187E-2</v>
      </c>
      <c r="R147" s="5">
        <v>-0.20927001372925572</v>
      </c>
      <c r="S147" s="5">
        <v>-0.2059293477966963</v>
      </c>
      <c r="T147" s="5">
        <v>7.198921456683852</v>
      </c>
      <c r="U147" s="5">
        <v>6.5877770633573887</v>
      </c>
      <c r="V147" s="5">
        <v>12.478130524918679</v>
      </c>
      <c r="W147" s="5">
        <v>9.0431395377220856</v>
      </c>
      <c r="X147" s="5">
        <v>-39.887956565610928</v>
      </c>
      <c r="Y147" s="5">
        <v>-68.347512976016759</v>
      </c>
      <c r="Z147" s="5">
        <v>0</v>
      </c>
      <c r="AA147" s="5">
        <v>-80.396044942097191</v>
      </c>
      <c r="AB147" s="5">
        <v>-32.214499462344051</v>
      </c>
      <c r="AC147" s="5">
        <v>81.48172498200654</v>
      </c>
      <c r="AD147" s="5">
        <v>43.862192605742791</v>
      </c>
      <c r="AE147" s="5">
        <v>124.34631423981924</v>
      </c>
      <c r="AF147" s="5">
        <v>22.69322931101966</v>
      </c>
      <c r="AG147" s="5">
        <v>13.844217992354327</v>
      </c>
      <c r="AH147" s="5">
        <v>12.95446365501137</v>
      </c>
      <c r="AI147" s="5">
        <v>9.350509217894988</v>
      </c>
    </row>
    <row r="148" spans="1:35" x14ac:dyDescent="0.3">
      <c r="A148" s="5">
        <v>147</v>
      </c>
      <c r="B148" s="19">
        <v>13.558166669681668</v>
      </c>
      <c r="C148" s="5">
        <v>-0.86714824624572628</v>
      </c>
      <c r="D148" s="5">
        <v>-1.1462048494616404</v>
      </c>
      <c r="E148" s="5">
        <v>-1.4842335999094625</v>
      </c>
      <c r="F148" s="5">
        <v>-3.4975866956173398</v>
      </c>
      <c r="G148" s="5">
        <v>-3.4975866956173398</v>
      </c>
      <c r="H148" s="5">
        <v>310.87729054084036</v>
      </c>
      <c r="I148" s="5">
        <v>1.499151532254799</v>
      </c>
      <c r="J148" s="5">
        <v>1.1611700375617042</v>
      </c>
      <c r="K148" s="5">
        <v>0.53663077269122061</v>
      </c>
      <c r="L148" s="5">
        <v>0.69491437994483851</v>
      </c>
      <c r="M148" s="5">
        <v>26.203054754469449</v>
      </c>
      <c r="N148" s="5">
        <v>21.548966713454757</v>
      </c>
      <c r="O148" s="5">
        <v>20.553459078426933</v>
      </c>
      <c r="P148" s="5">
        <v>-1.2772085983365261E-2</v>
      </c>
      <c r="Q148" s="5">
        <v>3.8955285902538876E-2</v>
      </c>
      <c r="R148" s="5">
        <v>-0.27919097965165318</v>
      </c>
      <c r="S148" s="5">
        <v>-0.22829196724971718</v>
      </c>
      <c r="T148" s="5">
        <v>7.3566936061444101</v>
      </c>
      <c r="U148" s="5">
        <v>6.8966756376116862</v>
      </c>
      <c r="V148" s="5">
        <v>14.256963134135249</v>
      </c>
      <c r="W148" s="5">
        <v>0.26235399767874346</v>
      </c>
      <c r="X148" s="5">
        <v>-57.432165204196757</v>
      </c>
      <c r="Y148" s="5">
        <v>-38.790655807483937</v>
      </c>
      <c r="Z148" s="5">
        <v>0</v>
      </c>
      <c r="AA148" s="5">
        <v>-68.546271201754934</v>
      </c>
      <c r="AB148" s="5">
        <v>-22.012578572366632</v>
      </c>
      <c r="AC148" s="5">
        <v>44.273135580895392</v>
      </c>
      <c r="AD148" s="5">
        <v>48.851751923947553</v>
      </c>
      <c r="AE148" s="5">
        <v>128.02875086726337</v>
      </c>
      <c r="AF148" s="5">
        <v>23.480682792254257</v>
      </c>
      <c r="AG148" s="5">
        <v>14.761904732407507</v>
      </c>
      <c r="AH148" s="5">
        <v>13.394429443136387</v>
      </c>
      <c r="AI148" s="5">
        <v>9.372866108854236</v>
      </c>
    </row>
    <row r="149" spans="1:35" x14ac:dyDescent="0.3">
      <c r="A149" s="5">
        <v>148</v>
      </c>
      <c r="B149" s="19">
        <v>13.652166664833203</v>
      </c>
      <c r="C149" s="5">
        <v>-1.0915524777661774</v>
      </c>
      <c r="D149" s="5">
        <v>-0.80828066137781684</v>
      </c>
      <c r="E149" s="5">
        <v>-1.1899775958124859</v>
      </c>
      <c r="F149" s="5">
        <v>-3.0898107349565809</v>
      </c>
      <c r="G149" s="5">
        <v>-3.0898107349565809</v>
      </c>
      <c r="H149" s="5">
        <v>17.572707888666034</v>
      </c>
      <c r="I149" s="5">
        <v>1.2052564966461179</v>
      </c>
      <c r="J149" s="5">
        <v>0.9751488067338262</v>
      </c>
      <c r="K149" s="5">
        <v>0.39808395656466827</v>
      </c>
      <c r="L149" s="5">
        <v>0.53182853617391879</v>
      </c>
      <c r="M149" s="5">
        <v>25.977594371776071</v>
      </c>
      <c r="N149" s="5">
        <v>21.769457574114643</v>
      </c>
      <c r="O149" s="5">
        <v>23.350825500600269</v>
      </c>
      <c r="P149" s="5">
        <v>-6.3988573082849817E-2</v>
      </c>
      <c r="Q149" s="5">
        <v>-1.79443447642594E-2</v>
      </c>
      <c r="R149" s="5">
        <v>-0.22890153492671503</v>
      </c>
      <c r="S149" s="5">
        <v>-0.19466729818074632</v>
      </c>
      <c r="T149" s="5">
        <v>7.3637971789257683</v>
      </c>
      <c r="U149" s="5">
        <v>6.9003537821257313</v>
      </c>
      <c r="V149" s="5">
        <v>13.841391526565962</v>
      </c>
      <c r="W149" s="5">
        <v>-19.655660401687161</v>
      </c>
      <c r="X149" s="5">
        <v>-45.091981187887392</v>
      </c>
      <c r="Y149" s="5">
        <v>-89.816037847017768</v>
      </c>
      <c r="Z149" s="5">
        <v>0</v>
      </c>
      <c r="AA149" s="5">
        <v>-141.40683979766592</v>
      </c>
      <c r="AB149" s="5">
        <v>-89.881485960306279</v>
      </c>
      <c r="AC149" s="5">
        <v>-18.502358513467044</v>
      </c>
      <c r="AD149" s="5">
        <v>50.227004779148899</v>
      </c>
      <c r="AE149" s="5">
        <v>125.72759449524042</v>
      </c>
      <c r="AF149" s="5">
        <v>25.316037767183637</v>
      </c>
      <c r="AG149" s="5">
        <v>15.099056622462241</v>
      </c>
      <c r="AH149" s="5">
        <v>13.901533036074349</v>
      </c>
      <c r="AI149" s="5">
        <v>9.5925707665900593</v>
      </c>
    </row>
    <row r="150" spans="1:35" x14ac:dyDescent="0.3">
      <c r="A150" s="5">
        <v>149</v>
      </c>
      <c r="B150" s="19">
        <v>13.745500005315989</v>
      </c>
      <c r="C150" s="5">
        <v>-0.81739197047649059</v>
      </c>
      <c r="D150" s="5">
        <v>-0.99853777894987483</v>
      </c>
      <c r="E150" s="5">
        <v>-1.4672266802756846</v>
      </c>
      <c r="F150" s="5">
        <v>-3.2831564297017479</v>
      </c>
      <c r="G150" s="5">
        <v>-3.2831564297017479</v>
      </c>
      <c r="H150" s="5">
        <v>65.962864827559514</v>
      </c>
      <c r="I150" s="5">
        <v>0.9560078599564874</v>
      </c>
      <c r="J150" s="5">
        <v>0.82221036938966408</v>
      </c>
      <c r="K150" s="5">
        <v>0.36965411994613401</v>
      </c>
      <c r="L150" s="5">
        <v>0.52968174651647171</v>
      </c>
      <c r="M150" s="5">
        <v>25.763872453694574</v>
      </c>
      <c r="N150" s="5">
        <v>22.174144005547824</v>
      </c>
      <c r="O150" s="5">
        <v>23.034828774072409</v>
      </c>
      <c r="P150" s="5">
        <v>-0.10047450893754969</v>
      </c>
      <c r="Q150" s="5">
        <v>-9.3620435884076161E-2</v>
      </c>
      <c r="R150" s="5">
        <v>-0.12230374539112958</v>
      </c>
      <c r="S150" s="5">
        <v>-0.27712950521710156</v>
      </c>
      <c r="T150" s="5">
        <v>7.723140484641335</v>
      </c>
      <c r="U150" s="5">
        <v>7.0271546533035449</v>
      </c>
      <c r="V150" s="5">
        <v>14.0153482677027</v>
      </c>
      <c r="W150" s="5">
        <v>-23.943329363070536</v>
      </c>
      <c r="X150" s="5">
        <v>-21.350649319613886</v>
      </c>
      <c r="Y150" s="5">
        <v>-48.478158134962392</v>
      </c>
      <c r="Z150" s="5">
        <v>0</v>
      </c>
      <c r="AA150" s="5">
        <v>-53.273907832832002</v>
      </c>
      <c r="AB150" s="5">
        <v>-27.692443879462608</v>
      </c>
      <c r="AC150" s="5">
        <v>-28.861275046594798</v>
      </c>
      <c r="AD150" s="5">
        <v>42.219598521864135</v>
      </c>
      <c r="AE150" s="5">
        <v>112.81877197295923</v>
      </c>
      <c r="AF150" s="5">
        <v>24.892561947286971</v>
      </c>
      <c r="AG150" s="5">
        <v>15.185950391148682</v>
      </c>
      <c r="AH150" s="5">
        <v>13.700118043839794</v>
      </c>
      <c r="AI150" s="5">
        <v>9.221369526147063</v>
      </c>
    </row>
    <row r="151" spans="1:35" x14ac:dyDescent="0.3">
      <c r="A151" s="5">
        <v>150</v>
      </c>
      <c r="B151" s="19">
        <v>13.839833338279277</v>
      </c>
      <c r="C151" s="5">
        <v>-0.84889281976435604</v>
      </c>
      <c r="D151" s="5">
        <v>-0.49199999667037941</v>
      </c>
      <c r="E151" s="5">
        <v>-1.4169636750873957</v>
      </c>
      <c r="F151" s="5">
        <v>-2.7578564915221309</v>
      </c>
      <c r="G151" s="5">
        <v>-2.7578564915221309</v>
      </c>
      <c r="H151" s="5">
        <v>14.882338892493314</v>
      </c>
      <c r="I151" s="5">
        <v>0.74714520255749894</v>
      </c>
      <c r="J151" s="5">
        <v>0.73018614417152694</v>
      </c>
      <c r="K151" s="5">
        <v>0.47096057560401994</v>
      </c>
      <c r="L151" s="5">
        <v>0.80580828246718428</v>
      </c>
      <c r="M151" s="5">
        <v>25.619131801820419</v>
      </c>
      <c r="N151" s="5">
        <v>22.765278853906363</v>
      </c>
      <c r="O151" s="5">
        <v>21.941541038400445</v>
      </c>
      <c r="P151" s="5">
        <v>-0.13305641689530465</v>
      </c>
      <c r="Q151" s="5">
        <v>-0.15032965915717383</v>
      </c>
      <c r="R151" s="5">
        <v>-2.7629073132646186E-2</v>
      </c>
      <c r="S151" s="5">
        <v>-0.15538569267434715</v>
      </c>
      <c r="T151" s="5">
        <v>7.7094773614660665</v>
      </c>
      <c r="U151" s="5">
        <v>7.0664304216195299</v>
      </c>
      <c r="V151" s="5">
        <v>12.152347127678595</v>
      </c>
      <c r="W151" s="5">
        <v>-27.603188475727087</v>
      </c>
      <c r="X151" s="5">
        <v>-84.154118119587707</v>
      </c>
      <c r="Y151" s="5">
        <v>-101.103630848105</v>
      </c>
      <c r="Z151" s="5">
        <v>0</v>
      </c>
      <c r="AA151" s="5">
        <v>-124.20371926573306</v>
      </c>
      <c r="AB151" s="5">
        <v>-129.18689017975061</v>
      </c>
      <c r="AC151" s="5">
        <v>-47.734277799187723</v>
      </c>
      <c r="AD151" s="5">
        <v>38.963684413016153</v>
      </c>
      <c r="AE151" s="5">
        <v>96.43578322690486</v>
      </c>
      <c r="AF151" s="5">
        <v>23.344552543520191</v>
      </c>
      <c r="AG151" s="5">
        <v>15.279007868254796</v>
      </c>
      <c r="AH151" s="5">
        <v>13.658104424839928</v>
      </c>
      <c r="AI151" s="5">
        <v>9.461470263692636</v>
      </c>
    </row>
    <row r="152" spans="1:35" x14ac:dyDescent="0.3">
      <c r="A152" s="5">
        <v>151</v>
      </c>
      <c r="B152" s="19">
        <v>13.933833333430812</v>
      </c>
      <c r="C152" s="5">
        <v>-0.59179696283715244</v>
      </c>
      <c r="D152" s="5">
        <v>-0.44469514753068862</v>
      </c>
      <c r="E152" s="5">
        <v>-1.2385699355523816</v>
      </c>
      <c r="F152" s="5">
        <v>-2.2750620459207216</v>
      </c>
      <c r="G152" s="5">
        <v>-2.2750620459207216</v>
      </c>
      <c r="H152" s="5">
        <v>-205.04652982852477</v>
      </c>
      <c r="I152" s="5">
        <v>0.6358682679744605</v>
      </c>
      <c r="J152" s="5">
        <v>0.69829181048627653</v>
      </c>
      <c r="K152" s="5">
        <v>0.80727808925485667</v>
      </c>
      <c r="L152" s="5">
        <v>0.9003159123388631</v>
      </c>
      <c r="M152" s="5">
        <v>25.827384677651967</v>
      </c>
      <c r="N152" s="5">
        <v>23.055588279499837</v>
      </c>
      <c r="O152" s="5">
        <v>19.836161684052669</v>
      </c>
      <c r="P152" s="5">
        <v>-0.10779628136684392</v>
      </c>
      <c r="Q152" s="5">
        <v>-0.14563691785649852</v>
      </c>
      <c r="R152" s="5">
        <v>0.20500437457441598</v>
      </c>
      <c r="S152" s="5">
        <v>6.6940505441056355E-2</v>
      </c>
      <c r="T152" s="5">
        <v>8.1100059274622627</v>
      </c>
      <c r="U152" s="5">
        <v>7.2445875460252687</v>
      </c>
      <c r="V152" s="5">
        <v>8.8385021309031213</v>
      </c>
      <c r="W152" s="5">
        <v>-25.478057582508061</v>
      </c>
      <c r="X152" s="5">
        <v>5.7735518388362017</v>
      </c>
      <c r="Y152" s="5">
        <v>-6.6424810453500225</v>
      </c>
      <c r="Z152" s="5">
        <v>0</v>
      </c>
      <c r="AA152" s="5">
        <v>42.043885707499705</v>
      </c>
      <c r="AB152" s="5">
        <v>8.4400234846836497</v>
      </c>
      <c r="AC152" s="5">
        <v>46.685196459060258</v>
      </c>
      <c r="AD152" s="5">
        <v>35.19602139515537</v>
      </c>
      <c r="AE152" s="5">
        <v>83.185489370255553</v>
      </c>
      <c r="AF152" s="5">
        <v>22.430661415825266</v>
      </c>
      <c r="AG152" s="5">
        <v>15.115857368263503</v>
      </c>
      <c r="AH152" s="5">
        <v>13.28496209070007</v>
      </c>
      <c r="AI152" s="5">
        <v>9.8425981028746552</v>
      </c>
    </row>
    <row r="153" spans="1:35" x14ac:dyDescent="0.3">
      <c r="A153" s="5">
        <v>152</v>
      </c>
      <c r="B153" s="19">
        <v>14.017666666768491</v>
      </c>
      <c r="C153" s="5">
        <v>-0.41530349141950951</v>
      </c>
      <c r="D153" s="5">
        <v>-0.50527644941609229</v>
      </c>
      <c r="E153" s="5">
        <v>-1.4633239388559229</v>
      </c>
      <c r="F153" s="5">
        <v>-2.3839038796920371</v>
      </c>
      <c r="G153" s="5">
        <v>-2.3839038796920371</v>
      </c>
      <c r="H153" s="5">
        <v>-225.95595278816981</v>
      </c>
      <c r="I153" s="5">
        <v>0.61817024089013173</v>
      </c>
      <c r="J153" s="5">
        <v>0.71214484025416525</v>
      </c>
      <c r="K153" s="5">
        <v>0.9374066644630813</v>
      </c>
      <c r="L153" s="5">
        <v>0.80322185212027919</v>
      </c>
      <c r="M153" s="5">
        <v>25.90204363362961</v>
      </c>
      <c r="N153" s="5">
        <v>23.365384944096874</v>
      </c>
      <c r="O153" s="5">
        <v>19.74699547011522</v>
      </c>
      <c r="P153" s="5">
        <v>-3.9001188092730919E-2</v>
      </c>
      <c r="Q153" s="5">
        <v>-0.10918959235112521</v>
      </c>
      <c r="R153" s="5">
        <v>0.39238706982138144</v>
      </c>
      <c r="S153" s="5">
        <v>0.24119389744965766</v>
      </c>
      <c r="T153" s="5">
        <v>8.1814904997154141</v>
      </c>
      <c r="U153" s="5">
        <v>7.3467549110489871</v>
      </c>
      <c r="V153" s="5">
        <v>6.4110577825006532</v>
      </c>
      <c r="W153" s="5">
        <v>-43.348558302150089</v>
      </c>
      <c r="X153" s="5">
        <v>10.595553033677183</v>
      </c>
      <c r="Y153" s="5">
        <v>36.192909163020325</v>
      </c>
      <c r="Z153" s="5">
        <v>0</v>
      </c>
      <c r="AA153" s="5">
        <v>56.985577724769634</v>
      </c>
      <c r="AB153" s="5">
        <v>34.936298568418913</v>
      </c>
      <c r="AC153" s="5">
        <v>8.7746395465215006</v>
      </c>
      <c r="AD153" s="5">
        <v>28.993990792512808</v>
      </c>
      <c r="AE153" s="5">
        <v>62.242789337191425</v>
      </c>
      <c r="AF153" s="5">
        <v>21.192908951995278</v>
      </c>
      <c r="AG153" s="5">
        <v>14.45913481880069</v>
      </c>
      <c r="AH153" s="5">
        <v>12.319110750232561</v>
      </c>
      <c r="AI153" s="5">
        <v>9.8671876388150004</v>
      </c>
    </row>
    <row r="154" spans="1:35" x14ac:dyDescent="0.3">
      <c r="A154" s="5">
        <v>153</v>
      </c>
      <c r="B154" s="19">
        <v>14.111833336064592</v>
      </c>
      <c r="C154" s="5">
        <v>-0.35229319704985024</v>
      </c>
      <c r="D154" s="5">
        <v>-0.30556291406384889</v>
      </c>
      <c r="E154" s="5">
        <v>-1.2652504521835726</v>
      </c>
      <c r="F154" s="5">
        <v>-1.9231065632969637</v>
      </c>
      <c r="G154" s="5">
        <v>-1.9231065632969637</v>
      </c>
      <c r="H154" s="5">
        <v>-269.34891012434866</v>
      </c>
      <c r="I154" s="5">
        <v>0.67454049619501322</v>
      </c>
      <c r="J154" s="5">
        <v>0.76130762814341468</v>
      </c>
      <c r="K154" s="5">
        <v>1.1490536726820733</v>
      </c>
      <c r="L154" s="5">
        <v>0.99486140547259527</v>
      </c>
      <c r="M154" s="5">
        <v>25.990367261964906</v>
      </c>
      <c r="N154" s="5">
        <v>23.488862143283797</v>
      </c>
      <c r="O154" s="5">
        <v>15.151715841599954</v>
      </c>
      <c r="P154" s="5">
        <v>5.4366743528683703E-2</v>
      </c>
      <c r="Q154" s="5">
        <v>-6.7039939644755756E-2</v>
      </c>
      <c r="R154" s="5">
        <v>0.44379067072820477</v>
      </c>
      <c r="S154" s="5">
        <v>8.9506858534972672E-2</v>
      </c>
      <c r="T154" s="5">
        <v>8.4726068676773707</v>
      </c>
      <c r="U154" s="5">
        <v>7.0565924178246755</v>
      </c>
      <c r="V154" s="5">
        <v>4.7754364864930796</v>
      </c>
      <c r="W154" s="5">
        <v>-26.447320904583062</v>
      </c>
      <c r="X154" s="5">
        <v>-4.5207706224250437</v>
      </c>
      <c r="Y154" s="5">
        <v>-27.848886227396584</v>
      </c>
      <c r="Z154" s="5">
        <v>0</v>
      </c>
      <c r="AA154" s="5">
        <v>35.394942823677987</v>
      </c>
      <c r="AB154" s="5">
        <v>-8.3461770060833533</v>
      </c>
      <c r="AC154" s="5">
        <v>-54.444310684132802</v>
      </c>
      <c r="AD154" s="5">
        <v>28.948826023264381</v>
      </c>
      <c r="AE154" s="5">
        <v>52.031306468567443</v>
      </c>
      <c r="AF154" s="5">
        <v>21.895845887199485</v>
      </c>
      <c r="AG154" s="5">
        <v>13.836845281022446</v>
      </c>
      <c r="AH154" s="5">
        <v>11.976520174710872</v>
      </c>
      <c r="AI154" s="5">
        <v>9.9337748395279437</v>
      </c>
    </row>
    <row r="155" spans="1:35" x14ac:dyDescent="0.3">
      <c r="A155" s="5">
        <v>154</v>
      </c>
      <c r="B155" s="19">
        <v>14.205833331216127</v>
      </c>
      <c r="C155" s="5">
        <v>-0.29761047576964467</v>
      </c>
      <c r="D155" s="5">
        <v>-0.48791992800443851</v>
      </c>
      <c r="E155" s="5">
        <v>-1.586113185641149</v>
      </c>
      <c r="F155" s="5">
        <v>-2.3716435894154375</v>
      </c>
      <c r="G155" s="5">
        <v>-2.3716435894154375</v>
      </c>
      <c r="H155" s="5">
        <v>-75.477968497801257</v>
      </c>
      <c r="I155" s="5">
        <v>0.82587256171181511</v>
      </c>
      <c r="J155" s="5">
        <v>0.84860683801277403</v>
      </c>
      <c r="K155" s="5">
        <v>1.5987013865269055</v>
      </c>
      <c r="L155" s="5">
        <v>1.3095650050462</v>
      </c>
      <c r="M155" s="5">
        <v>26.371462987626821</v>
      </c>
      <c r="N155" s="5">
        <v>23.830222769587586</v>
      </c>
      <c r="O155" s="5">
        <v>10.267910902312071</v>
      </c>
      <c r="P155" s="5">
        <v>0.1850125688658176</v>
      </c>
      <c r="Q155" s="5">
        <v>-7.7974182949271456E-3</v>
      </c>
      <c r="R155" s="5">
        <v>0.63390106531978863</v>
      </c>
      <c r="S155" s="5">
        <v>0.18523742050219816</v>
      </c>
      <c r="T155" s="5">
        <v>8.9078868197366994</v>
      </c>
      <c r="U155" s="5">
        <v>7.3311258315716188</v>
      </c>
      <c r="V155" s="5">
        <v>4.9217338977661074</v>
      </c>
      <c r="W155" s="5">
        <v>-12.857916924108833</v>
      </c>
      <c r="X155" s="5">
        <v>-31.744732105371522</v>
      </c>
      <c r="Y155" s="5">
        <v>15.278145703194086</v>
      </c>
      <c r="Z155" s="5">
        <v>0</v>
      </c>
      <c r="AA155" s="5">
        <v>168.26008437280419</v>
      </c>
      <c r="AB155" s="5">
        <v>169.12703199516312</v>
      </c>
      <c r="AC155" s="5">
        <v>29.385912116203542</v>
      </c>
      <c r="AD155" s="5">
        <v>27.800120423639026</v>
      </c>
      <c r="AE155" s="5">
        <v>37.701384727328261</v>
      </c>
      <c r="AF155" s="5">
        <v>23.324503323211616</v>
      </c>
      <c r="AG155" s="5">
        <v>14.55930163298815</v>
      </c>
      <c r="AH155" s="5">
        <v>12.160746544462125</v>
      </c>
      <c r="AI155" s="5">
        <v>10.175797717436444</v>
      </c>
    </row>
    <row r="156" spans="1:35" x14ac:dyDescent="0.3">
      <c r="A156" s="5">
        <v>155</v>
      </c>
      <c r="B156" s="19">
        <v>14.29983333684504</v>
      </c>
      <c r="C156" s="5">
        <v>-0.48379013987899128</v>
      </c>
      <c r="D156" s="5">
        <v>-0.22770595383802653</v>
      </c>
      <c r="E156" s="5">
        <v>-1.0617077605212029</v>
      </c>
      <c r="F156" s="5">
        <v>-1.7732038542383233</v>
      </c>
      <c r="G156" s="5">
        <v>-1.7732038542383233</v>
      </c>
      <c r="H156" s="5">
        <v>-261.70154781708726</v>
      </c>
      <c r="I156" s="5">
        <v>1.0310551589510224</v>
      </c>
      <c r="J156" s="5">
        <v>0.98846496714988707</v>
      </c>
      <c r="K156" s="5">
        <v>1.8492141886275069</v>
      </c>
      <c r="L156" s="5">
        <v>1.5285328617734297</v>
      </c>
      <c r="M156" s="5">
        <v>26.543595997400129</v>
      </c>
      <c r="N156" s="5">
        <v>23.980156422008978</v>
      </c>
      <c r="O156" s="5">
        <v>6.896572481858156</v>
      </c>
      <c r="P156" s="5">
        <v>0.2864711772775605</v>
      </c>
      <c r="Q156" s="5">
        <v>6.8341555860995995E-2</v>
      </c>
      <c r="R156" s="5">
        <v>0.47832400875956743</v>
      </c>
      <c r="S156" s="5">
        <v>0.33437696702410363</v>
      </c>
      <c r="T156" s="5">
        <v>8.7871317183183297</v>
      </c>
      <c r="U156" s="5">
        <v>7.2772098853821046</v>
      </c>
      <c r="V156" s="5">
        <v>4.1671677826555911</v>
      </c>
      <c r="W156" s="5">
        <v>-32.633794453783416</v>
      </c>
      <c r="X156" s="5">
        <v>-72.220084420274347</v>
      </c>
      <c r="Y156" s="5">
        <v>-62.253157147905497</v>
      </c>
      <c r="Z156" s="5">
        <v>0</v>
      </c>
      <c r="AA156" s="5">
        <v>100.33493718767151</v>
      </c>
      <c r="AB156" s="5">
        <v>124.06794989270038</v>
      </c>
      <c r="AC156" s="5">
        <v>77.341551664845525</v>
      </c>
      <c r="AD156" s="5">
        <v>25.36380044334949</v>
      </c>
      <c r="AE156" s="5">
        <v>35.967528679908014</v>
      </c>
      <c r="AF156" s="5">
        <v>22.845460086385437</v>
      </c>
      <c r="AG156" s="5">
        <v>14.273000647779666</v>
      </c>
      <c r="AH156" s="5">
        <v>12.681900221674796</v>
      </c>
      <c r="AI156" s="5">
        <v>9.8929645541486035</v>
      </c>
    </row>
    <row r="157" spans="1:35" x14ac:dyDescent="0.3">
      <c r="A157" s="5">
        <v>156</v>
      </c>
      <c r="B157" s="19">
        <v>14.394166669808328</v>
      </c>
      <c r="C157" s="5">
        <v>-0.28816596606121242</v>
      </c>
      <c r="D157" s="5">
        <v>-0.52068490848971782</v>
      </c>
      <c r="E157" s="5">
        <v>-1.6236981411839524</v>
      </c>
      <c r="F157" s="5">
        <v>-2.4325490157349852</v>
      </c>
      <c r="G157" s="5">
        <v>-2.4325490157349852</v>
      </c>
      <c r="H157" s="5">
        <v>-181.58490827546967</v>
      </c>
      <c r="I157" s="5">
        <v>1.2279963475749214</v>
      </c>
      <c r="J157" s="5">
        <v>1.1095794293084769</v>
      </c>
      <c r="K157" s="5">
        <v>1.7551331683150666</v>
      </c>
      <c r="L157" s="5">
        <v>1.3873567870185652</v>
      </c>
      <c r="M157" s="5">
        <v>26.577871403404664</v>
      </c>
      <c r="N157" s="5">
        <v>23.897173860103248</v>
      </c>
      <c r="O157" s="5">
        <v>5.8899579265673383</v>
      </c>
      <c r="P157" s="5">
        <v>0.36278345305918541</v>
      </c>
      <c r="Q157" s="5">
        <v>0.13312240904378317</v>
      </c>
      <c r="R157" s="5">
        <v>0.40960231912556083</v>
      </c>
      <c r="S157" s="5">
        <v>0.17117049179352045</v>
      </c>
      <c r="T157" s="5">
        <v>8.9963920918196614</v>
      </c>
      <c r="U157" s="5">
        <v>7.1671677924201918</v>
      </c>
      <c r="V157" s="5">
        <v>3.7702946604978922</v>
      </c>
      <c r="W157" s="5">
        <v>-45.072158895952334</v>
      </c>
      <c r="X157" s="5">
        <v>1.8310282681365211</v>
      </c>
      <c r="Y157" s="5">
        <v>60.066747038564145</v>
      </c>
      <c r="Z157" s="5">
        <v>0</v>
      </c>
      <c r="AA157" s="5">
        <v>59.218881732136339</v>
      </c>
      <c r="AB157" s="5">
        <v>60.202044693845046</v>
      </c>
      <c r="AC157" s="5">
        <v>42.561034413936511</v>
      </c>
      <c r="AD157" s="5">
        <v>17.702345216969363</v>
      </c>
      <c r="AE157" s="5">
        <v>30.046903284810266</v>
      </c>
      <c r="AF157" s="5">
        <v>22.093205123022958</v>
      </c>
      <c r="AG157" s="5">
        <v>14.354179240948259</v>
      </c>
      <c r="AH157" s="5">
        <v>12.193024693926022</v>
      </c>
      <c r="AI157" s="5">
        <v>9.1767889655276722</v>
      </c>
    </row>
    <row r="158" spans="1:35" x14ac:dyDescent="0.3">
      <c r="A158" s="5">
        <v>157</v>
      </c>
      <c r="B158" s="19">
        <v>14.488166664959863</v>
      </c>
      <c r="C158" s="5">
        <v>-0.67944858910268824</v>
      </c>
      <c r="D158" s="5">
        <v>-0.18823692183942295</v>
      </c>
      <c r="E158" s="5">
        <v>-1.5082549658230648</v>
      </c>
      <c r="F158" s="5">
        <v>-2.3759404767651757</v>
      </c>
      <c r="G158" s="5">
        <v>-2.3759404767651757</v>
      </c>
      <c r="H158" s="5">
        <v>-150.52410562850525</v>
      </c>
      <c r="I158" s="5">
        <v>1.3827045125163588</v>
      </c>
      <c r="J158" s="5">
        <v>1.2082608343688335</v>
      </c>
      <c r="K158" s="5">
        <v>1.5625553162130419</v>
      </c>
      <c r="L158" s="5">
        <v>1.5113569310539707</v>
      </c>
      <c r="M158" s="5">
        <v>26.276608624312246</v>
      </c>
      <c r="N158" s="5">
        <v>24.169573139402424</v>
      </c>
      <c r="O158" s="5">
        <v>5.1431148694160491</v>
      </c>
      <c r="P158" s="5">
        <v>0.4375381935548836</v>
      </c>
      <c r="Q158" s="5">
        <v>0.18372554164497915</v>
      </c>
      <c r="R158" s="5">
        <v>0.49514738321788232</v>
      </c>
      <c r="S158" s="5">
        <v>0.19598640615102714</v>
      </c>
      <c r="T158" s="5">
        <v>9.0018039980308906</v>
      </c>
      <c r="U158" s="5">
        <v>7.1166566677819443</v>
      </c>
      <c r="V158" s="5">
        <v>3.3048707263311723</v>
      </c>
      <c r="W158" s="5">
        <v>-45.929044046065329</v>
      </c>
      <c r="X158" s="5">
        <v>-30.42754068833424</v>
      </c>
      <c r="Y158" s="5">
        <v>25.522549692212703</v>
      </c>
      <c r="Z158" s="5">
        <v>0</v>
      </c>
      <c r="AA158" s="5">
        <v>14.108839492705391</v>
      </c>
      <c r="AB158" s="5">
        <v>-3.3012627888570973</v>
      </c>
      <c r="AC158" s="5">
        <v>-21.371617628190759</v>
      </c>
      <c r="AD158" s="5">
        <v>15.611545450693262</v>
      </c>
      <c r="AE158" s="5">
        <v>20.117859355920036</v>
      </c>
      <c r="AF158" s="5">
        <v>21.77029471908552</v>
      </c>
      <c r="AG158" s="5">
        <v>14.505712614863038</v>
      </c>
      <c r="AH158" s="5">
        <v>11.765484103237991</v>
      </c>
      <c r="AI158" s="5">
        <v>8.7745039371587588</v>
      </c>
    </row>
    <row r="159" spans="1:35" x14ac:dyDescent="0.3">
      <c r="A159" s="5">
        <v>158</v>
      </c>
      <c r="B159" s="19">
        <v>14.571666670963168</v>
      </c>
      <c r="C159" s="5">
        <v>-0.55542598857430237</v>
      </c>
      <c r="D159" s="5">
        <v>-0.2749314058605532</v>
      </c>
      <c r="E159" s="5">
        <v>-1.3237617228288538</v>
      </c>
      <c r="F159" s="5">
        <v>-2.1541191172637095</v>
      </c>
      <c r="G159" s="5">
        <v>-2.1541191172637095</v>
      </c>
      <c r="H159" s="5">
        <v>-309.94861047503508</v>
      </c>
      <c r="I159" s="5">
        <v>1.4855557055951003</v>
      </c>
      <c r="J159" s="5">
        <v>1.3193972338474742</v>
      </c>
      <c r="K159" s="5">
        <v>1.5442420301450865</v>
      </c>
      <c r="L159" s="5">
        <v>1.6986420373490956</v>
      </c>
      <c r="M159" s="5">
        <v>26.205775974865052</v>
      </c>
      <c r="N159" s="5">
        <v>24.341155050355116</v>
      </c>
      <c r="O159" s="5">
        <v>4.4512635042028812</v>
      </c>
      <c r="P159" s="5">
        <v>0.46891146235065601</v>
      </c>
      <c r="Q159" s="5">
        <v>0.20602997000453072</v>
      </c>
      <c r="R159" s="5">
        <v>0.42857182139984529</v>
      </c>
      <c r="S159" s="5">
        <v>0.224190725486106</v>
      </c>
      <c r="T159" s="5">
        <v>9.1624548042715936</v>
      </c>
      <c r="U159" s="5">
        <v>7.1841154690703135</v>
      </c>
      <c r="V159" s="5">
        <v>4.3610107973050178</v>
      </c>
      <c r="W159" s="5">
        <v>-42.707580904071442</v>
      </c>
      <c r="X159" s="5">
        <v>-54.749097058384713</v>
      </c>
      <c r="Y159" s="5">
        <v>3.9675089952304594</v>
      </c>
      <c r="Z159" s="5">
        <v>0</v>
      </c>
      <c r="AA159" s="5">
        <v>80.153428995996819</v>
      </c>
      <c r="AB159" s="5">
        <v>72.229241330364005</v>
      </c>
      <c r="AC159" s="5">
        <v>10.68592049670764</v>
      </c>
      <c r="AD159" s="5">
        <v>19.913357249945534</v>
      </c>
      <c r="AE159" s="5">
        <v>18.393501665785461</v>
      </c>
      <c r="AF159" s="5">
        <v>22.162454705840535</v>
      </c>
      <c r="AG159" s="5">
        <v>14.13898906262005</v>
      </c>
      <c r="AH159" s="5">
        <v>12.193140701902029</v>
      </c>
      <c r="AI159" s="5">
        <v>9.0342959604766122</v>
      </c>
    </row>
    <row r="160" spans="1:35" x14ac:dyDescent="0.3">
      <c r="A160" s="5">
        <v>159</v>
      </c>
      <c r="B160" s="19">
        <v>14.666166667593643</v>
      </c>
      <c r="C160" s="5">
        <v>-0.52322128853410932</v>
      </c>
      <c r="D160" s="5">
        <v>-8.0447985830125315E-2</v>
      </c>
      <c r="E160" s="5">
        <v>-1.5826813040089451</v>
      </c>
      <c r="F160" s="5">
        <v>-2.1863505783733848</v>
      </c>
      <c r="G160" s="5">
        <v>-2.1863505783733848</v>
      </c>
      <c r="H160" s="5">
        <v>-209.53668907790282</v>
      </c>
      <c r="I160" s="5">
        <v>1.6030317305673378</v>
      </c>
      <c r="J160" s="5">
        <v>1.4493468728662462</v>
      </c>
      <c r="K160" s="5">
        <v>1.7665554914771506</v>
      </c>
      <c r="L160" s="5">
        <v>1.7189058988241612</v>
      </c>
      <c r="M160" s="5">
        <v>26.325315780213391</v>
      </c>
      <c r="N160" s="5">
        <v>24.609741511250025</v>
      </c>
      <c r="O160" s="5">
        <v>4.5009019990154577</v>
      </c>
      <c r="P160" s="5">
        <v>0.47915403930625428</v>
      </c>
      <c r="Q160" s="5">
        <v>0.21869987562873042</v>
      </c>
      <c r="R160" s="5">
        <v>0.46629479052133321</v>
      </c>
      <c r="S160" s="5">
        <v>0.33089548780940509</v>
      </c>
      <c r="T160" s="5">
        <v>9.2615754961704688</v>
      </c>
      <c r="U160" s="5">
        <v>7.3583884785506974</v>
      </c>
      <c r="V160" s="5">
        <v>4.6325917168223105</v>
      </c>
      <c r="W160" s="5">
        <v>-60.914612344991959</v>
      </c>
      <c r="X160" s="5">
        <v>-26.902585776079139</v>
      </c>
      <c r="Y160" s="5">
        <v>53.374023023996017</v>
      </c>
      <c r="Z160" s="5">
        <v>0</v>
      </c>
      <c r="AA160" s="5">
        <v>193.44137164586209</v>
      </c>
      <c r="AB160" s="5">
        <v>183.38604990537615</v>
      </c>
      <c r="AC160" s="5">
        <v>92.31449218261227</v>
      </c>
      <c r="AD160" s="5">
        <v>26.307276092842553</v>
      </c>
      <c r="AE160" s="5">
        <v>22.104028935445491</v>
      </c>
      <c r="AF160" s="5">
        <v>21.47263987746733</v>
      </c>
      <c r="AG160" s="5">
        <v>14.514732458548432</v>
      </c>
      <c r="AH160" s="5">
        <v>13.201443217953928</v>
      </c>
      <c r="AI160" s="5">
        <v>9.0469032164579097</v>
      </c>
    </row>
    <row r="161" spans="1:35" x14ac:dyDescent="0.3">
      <c r="A161" s="5">
        <v>160</v>
      </c>
      <c r="B161" s="19">
        <v>14.760500000556931</v>
      </c>
      <c r="C161" s="5">
        <v>-0.4092493970653735</v>
      </c>
      <c r="D161" s="5">
        <v>-0.24578906131498279</v>
      </c>
      <c r="E161" s="5">
        <v>-1.5043160985166344</v>
      </c>
      <c r="F161" s="5">
        <v>-2.1593545568968882</v>
      </c>
      <c r="G161" s="5">
        <v>-2.1593545568968882</v>
      </c>
      <c r="H161" s="5">
        <v>-261.10752398271472</v>
      </c>
      <c r="I161" s="5">
        <v>1.7342729233537608</v>
      </c>
      <c r="J161" s="5">
        <v>1.5612409193569872</v>
      </c>
      <c r="K161" s="5">
        <v>2.0724140183542108</v>
      </c>
      <c r="L161" s="5">
        <v>1.7824231992596715</v>
      </c>
      <c r="M161" s="5">
        <v>26.412259488046807</v>
      </c>
      <c r="N161" s="5">
        <v>24.479567189672395</v>
      </c>
      <c r="O161" s="5">
        <v>0.61298076627549614</v>
      </c>
      <c r="P161" s="5">
        <v>0.45705511404306881</v>
      </c>
      <c r="Q161" s="5">
        <v>0.2324866094577174</v>
      </c>
      <c r="R161" s="5">
        <v>0.29031378726215629</v>
      </c>
      <c r="S161" s="5">
        <v>0.18677264817531306</v>
      </c>
      <c r="T161" s="5">
        <v>9.0739182254839346</v>
      </c>
      <c r="U161" s="5">
        <v>7.1484374655362224</v>
      </c>
      <c r="V161" s="5">
        <v>4.5522836318988693</v>
      </c>
      <c r="W161" s="5">
        <v>-67.081730445819062</v>
      </c>
      <c r="X161" s="5">
        <v>-40.251201729019215</v>
      </c>
      <c r="Y161" s="5">
        <v>10.45132206499715</v>
      </c>
      <c r="Z161" s="5">
        <v>0</v>
      </c>
      <c r="AA161" s="5">
        <v>144.1316098820414</v>
      </c>
      <c r="AB161" s="5">
        <v>82.703725562810433</v>
      </c>
      <c r="AC161" s="5">
        <v>77.772836163506099</v>
      </c>
      <c r="AD161" s="5">
        <v>32.36899022855917</v>
      </c>
      <c r="AE161" s="5">
        <v>32.792668111132166</v>
      </c>
      <c r="AF161" s="5">
        <v>18.274038373436365</v>
      </c>
      <c r="AG161" s="5">
        <v>13.703725895470585</v>
      </c>
      <c r="AH161" s="5">
        <v>12.955528783693138</v>
      </c>
      <c r="AI161" s="5">
        <v>8.9296874569485407</v>
      </c>
    </row>
    <row r="162" spans="1:35" x14ac:dyDescent="0.3">
      <c r="A162" s="5">
        <v>161</v>
      </c>
      <c r="B162" s="19">
        <v>14.855166671331972</v>
      </c>
      <c r="C162" s="5">
        <v>-0.37546098361380925</v>
      </c>
      <c r="D162" s="5">
        <v>-0.36519687799289158</v>
      </c>
      <c r="E162" s="5">
        <v>-1.6283535380339285</v>
      </c>
      <c r="F162" s="5">
        <v>-2.3690113996407316</v>
      </c>
      <c r="G162" s="5">
        <v>-2.3690113996407316</v>
      </c>
      <c r="H162" s="5">
        <v>-90.380590620974203</v>
      </c>
      <c r="I162" s="5">
        <v>1.8259817970970618</v>
      </c>
      <c r="J162" s="5">
        <v>1.6107812338040568</v>
      </c>
      <c r="K162" s="5">
        <v>2.2504391640080557</v>
      </c>
      <c r="L162" s="5">
        <v>1.6655365773128963</v>
      </c>
      <c r="M162" s="5">
        <v>27.032412909031436</v>
      </c>
      <c r="N162" s="5">
        <v>24.687875098775724</v>
      </c>
      <c r="O162" s="5">
        <v>2.5768307269400674</v>
      </c>
      <c r="P162" s="5">
        <v>0.39537391533876576</v>
      </c>
      <c r="Q162" s="5">
        <v>0.22320002262972</v>
      </c>
      <c r="R162" s="5">
        <v>0.20407099908085855</v>
      </c>
      <c r="S162" s="5">
        <v>0.12162904211960535</v>
      </c>
      <c r="T162" s="5">
        <v>9.068427352110481</v>
      </c>
      <c r="U162" s="5">
        <v>7.2496998648921167</v>
      </c>
      <c r="V162" s="5">
        <v>5.2310924261082032</v>
      </c>
      <c r="W162" s="5">
        <v>-77.349939815310847</v>
      </c>
      <c r="X162" s="5">
        <v>-32.747899091636263</v>
      </c>
      <c r="Y162" s="5">
        <v>53.648859432372348</v>
      </c>
      <c r="Z162" s="5">
        <v>0</v>
      </c>
      <c r="AA162" s="5">
        <v>132.18727463537036</v>
      </c>
      <c r="AB162" s="5">
        <v>114.79231668831173</v>
      </c>
      <c r="AC162" s="5">
        <v>60.554621722948887</v>
      </c>
      <c r="AD162" s="5">
        <v>41.614645771896939</v>
      </c>
      <c r="AE162" s="5">
        <v>36.671668591288459</v>
      </c>
      <c r="AF162" s="5">
        <v>19.793517365845542</v>
      </c>
      <c r="AG162" s="5">
        <v>14.162665036606187</v>
      </c>
      <c r="AH162" s="5">
        <v>12.153061199244139</v>
      </c>
      <c r="AI162" s="5">
        <v>8.421968770019971</v>
      </c>
    </row>
    <row r="163" spans="1:35" x14ac:dyDescent="0.3">
      <c r="A163" s="5">
        <v>162</v>
      </c>
      <c r="B163" s="19">
        <v>14.949666667962447</v>
      </c>
      <c r="C163" s="5">
        <v>-0.71887488987752568</v>
      </c>
      <c r="D163" s="5">
        <v>-0.113614761853657</v>
      </c>
      <c r="E163" s="5">
        <v>-1.2307470787971093</v>
      </c>
      <c r="F163" s="5">
        <v>-2.0632367305284967</v>
      </c>
      <c r="G163" s="5">
        <v>-2.0632367305284967</v>
      </c>
      <c r="H163" s="5">
        <v>-47.421785466814363</v>
      </c>
      <c r="I163" s="5">
        <v>1.8925267583545331</v>
      </c>
      <c r="J163" s="5">
        <v>1.6216269847868081</v>
      </c>
      <c r="K163" s="5">
        <v>2.3149800556495834</v>
      </c>
      <c r="L163" s="5">
        <v>1.604625796739823</v>
      </c>
      <c r="M163" s="5">
        <v>27.562556347213658</v>
      </c>
      <c r="N163" s="5">
        <v>24.806480730494727</v>
      </c>
      <c r="O163" s="5">
        <v>5.976597679625713</v>
      </c>
      <c r="P163" s="5">
        <v>0.3486586601162478</v>
      </c>
      <c r="Q163" s="5">
        <v>0.19682226583598203</v>
      </c>
      <c r="R163" s="5">
        <v>0.15114299467569992</v>
      </c>
      <c r="S163" s="5">
        <v>0.14949916612313988</v>
      </c>
      <c r="T163" s="5">
        <v>8.9648965194385948</v>
      </c>
      <c r="U163" s="5">
        <v>7.2799280169898832</v>
      </c>
      <c r="V163" s="5">
        <v>6.7614761700825978</v>
      </c>
      <c r="W163" s="5">
        <v>-55.864986684284702</v>
      </c>
      <c r="X163" s="5">
        <v>-22.993699446343026</v>
      </c>
      <c r="Y163" s="5">
        <v>-3.0369037004604422</v>
      </c>
      <c r="Z163" s="5">
        <v>0</v>
      </c>
      <c r="AA163" s="5">
        <v>141.62016248679384</v>
      </c>
      <c r="AB163" s="5">
        <v>171.22592316122913</v>
      </c>
      <c r="AC163" s="5">
        <v>108.92349271117884</v>
      </c>
      <c r="AD163" s="5">
        <v>41.15571570831419</v>
      </c>
      <c r="AE163" s="5">
        <v>46.516651819737625</v>
      </c>
      <c r="AF163" s="5">
        <v>21.582358307540012</v>
      </c>
      <c r="AG163" s="5">
        <v>13.72457250285138</v>
      </c>
      <c r="AH163" s="5">
        <v>12.023402380186816</v>
      </c>
      <c r="AI163" s="5">
        <v>8.4500450325792666</v>
      </c>
    </row>
    <row r="164" spans="1:35" x14ac:dyDescent="0.3">
      <c r="A164" s="5">
        <v>163</v>
      </c>
      <c r="B164" s="19">
        <v>15.044166664592922</v>
      </c>
      <c r="C164" s="5">
        <v>-0.29938309372272631</v>
      </c>
      <c r="D164" s="5">
        <v>-0.55697302195035658</v>
      </c>
      <c r="E164" s="5">
        <v>-1.5552248211704094</v>
      </c>
      <c r="F164" s="5">
        <v>-2.4115809368432881</v>
      </c>
      <c r="G164" s="5">
        <v>-2.4115809368432881</v>
      </c>
      <c r="H164" s="5">
        <v>6.4008144949953065</v>
      </c>
      <c r="I164" s="5">
        <v>1.9525011330011159</v>
      </c>
      <c r="J164" s="5">
        <v>1.6151411934505071</v>
      </c>
      <c r="K164" s="5">
        <v>2.181606018861487</v>
      </c>
      <c r="L164" s="5">
        <v>1.3480056144471917</v>
      </c>
      <c r="M164" s="5">
        <v>28.174460450248848</v>
      </c>
      <c r="N164" s="5">
        <v>24.845323757404252</v>
      </c>
      <c r="O164" s="5">
        <v>9.3147482075862698</v>
      </c>
      <c r="P164" s="5">
        <v>0.27921856105821985</v>
      </c>
      <c r="Q164" s="5">
        <v>0.1758441349784525</v>
      </c>
      <c r="R164" s="5">
        <v>-7.5511399820805902E-2</v>
      </c>
      <c r="S164" s="5">
        <v>2.5049467102488898E-2</v>
      </c>
      <c r="T164" s="5">
        <v>8.7985611568858797</v>
      </c>
      <c r="U164" s="5">
        <v>7.4010791415751118</v>
      </c>
      <c r="V164" s="5">
        <v>9.2805755456932282</v>
      </c>
      <c r="W164" s="5">
        <v>-79.348920915677041</v>
      </c>
      <c r="X164" s="5">
        <v>-70.273381341341874</v>
      </c>
      <c r="Y164" s="5">
        <v>-26.420863326789284</v>
      </c>
      <c r="Z164" s="5">
        <v>0</v>
      </c>
      <c r="AA164" s="5">
        <v>79.647482066953103</v>
      </c>
      <c r="AB164" s="5">
        <v>98.016187115047089</v>
      </c>
      <c r="AC164" s="5">
        <v>91.228417326394734</v>
      </c>
      <c r="AD164" s="5">
        <v>49.055755428058546</v>
      </c>
      <c r="AE164" s="5">
        <v>54.807553993005577</v>
      </c>
      <c r="AF164" s="5">
        <v>23.13129497929468</v>
      </c>
      <c r="AG164" s="5">
        <v>13.462230224711952</v>
      </c>
      <c r="AH164" s="5">
        <v>12.298561159195758</v>
      </c>
      <c r="AI164" s="5">
        <v>9.2697841787796325</v>
      </c>
    </row>
    <row r="165" spans="1:35" x14ac:dyDescent="0.3">
      <c r="A165" s="5">
        <v>164</v>
      </c>
      <c r="B165" s="19">
        <v>15.143166674533859</v>
      </c>
      <c r="C165" s="5">
        <v>-0.30009448631405528</v>
      </c>
      <c r="D165" s="5">
        <v>-0.40933333077580719</v>
      </c>
      <c r="E165" s="5">
        <v>-1.573445309504317</v>
      </c>
      <c r="F165" s="5">
        <v>-2.2828731265941795</v>
      </c>
      <c r="G165" s="5">
        <v>-2.2828731265941795</v>
      </c>
      <c r="H165" s="5">
        <v>79.881034297632297</v>
      </c>
      <c r="I165" s="5">
        <v>1.9867473181144037</v>
      </c>
      <c r="J165" s="5">
        <v>1.5614868699793758</v>
      </c>
      <c r="K165" s="5">
        <v>2.1260276075124098</v>
      </c>
      <c r="L165" s="5">
        <v>1.3970153269522572</v>
      </c>
      <c r="M165" s="5">
        <v>28.481189673320152</v>
      </c>
      <c r="N165" s="5">
        <v>25.035870359763152</v>
      </c>
      <c r="O165" s="5">
        <v>9.3298337124865132</v>
      </c>
      <c r="P165" s="5">
        <v>0.18079763104326529</v>
      </c>
      <c r="Q165" s="5">
        <v>0.13676591738361946</v>
      </c>
      <c r="R165" s="5">
        <v>-0.15566231377239084</v>
      </c>
      <c r="S165" s="5">
        <v>-5.0063900853871086E-2</v>
      </c>
      <c r="T165" s="5">
        <v>8.7454067695063191</v>
      </c>
      <c r="U165" s="5">
        <v>7.4820646951598677</v>
      </c>
      <c r="V165" s="5">
        <v>11.083114541427147</v>
      </c>
      <c r="W165" s="5">
        <v>-86.617672249720087</v>
      </c>
      <c r="X165" s="5">
        <v>-17.454068132418097</v>
      </c>
      <c r="Y165" s="5">
        <v>38.274715421404615</v>
      </c>
      <c r="Z165" s="5">
        <v>0</v>
      </c>
      <c r="AA165" s="5">
        <v>122.23272014618504</v>
      </c>
      <c r="AB165" s="5">
        <v>88.822396645394036</v>
      </c>
      <c r="AC165" s="5">
        <v>84.239719508671996</v>
      </c>
      <c r="AD165" s="5">
        <v>42.208223708289687</v>
      </c>
      <c r="AE165" s="5">
        <v>61.574802764891473</v>
      </c>
      <c r="AF165" s="5">
        <v>24.99037604683658</v>
      </c>
      <c r="AG165" s="5">
        <v>13.534558095664554</v>
      </c>
      <c r="AH165" s="5">
        <v>12.279964927650095</v>
      </c>
      <c r="AI165" s="5">
        <v>8.9886263655369998</v>
      </c>
    </row>
    <row r="166" spans="1:35" x14ac:dyDescent="0.3">
      <c r="A166" s="5">
        <v>165</v>
      </c>
      <c r="B166" s="19">
        <v>15.237666671164334</v>
      </c>
      <c r="C166" s="5">
        <v>-0.48252493136839236</v>
      </c>
      <c r="D166" s="5">
        <v>-0.69942606737106361</v>
      </c>
      <c r="E166" s="5">
        <v>-1.0563342016241002</v>
      </c>
      <c r="F166" s="5">
        <v>-2.2382852003635563</v>
      </c>
      <c r="G166" s="5">
        <v>-2.2382852003635563</v>
      </c>
      <c r="H166" s="5">
        <v>-29.177806929720262</v>
      </c>
      <c r="I166" s="5">
        <v>1.9986396170643959</v>
      </c>
      <c r="J166" s="5">
        <v>1.5035809768661117</v>
      </c>
      <c r="K166" s="5">
        <v>1.5802016234160081</v>
      </c>
      <c r="L166" s="5">
        <v>1.2412863771433813</v>
      </c>
      <c r="M166" s="5">
        <v>28.176727732965226</v>
      </c>
      <c r="N166" s="5">
        <v>24.979877359238085</v>
      </c>
      <c r="O166" s="5">
        <v>11.340332387589108</v>
      </c>
      <c r="P166" s="5">
        <v>7.7477954483541972E-2</v>
      </c>
      <c r="Q166" s="5">
        <v>9.0699151058825589E-2</v>
      </c>
      <c r="R166" s="5">
        <v>-0.30778928557721175</v>
      </c>
      <c r="S166" s="5">
        <v>-0.1051416213449355</v>
      </c>
      <c r="T166" s="5">
        <v>8.418197672688061</v>
      </c>
      <c r="U166" s="5">
        <v>7.5853017898779243</v>
      </c>
      <c r="V166" s="5">
        <v>12.062992050615557</v>
      </c>
      <c r="W166" s="5">
        <v>-101.83202036113622</v>
      </c>
      <c r="X166" s="5">
        <v>-91.249343261901686</v>
      </c>
      <c r="Y166" s="5">
        <v>-27.084864222726605</v>
      </c>
      <c r="Z166" s="5">
        <v>0</v>
      </c>
      <c r="AA166" s="5">
        <v>87.102361660515129</v>
      </c>
      <c r="AB166" s="5">
        <v>94.195974914532414</v>
      </c>
      <c r="AC166" s="5">
        <v>128.67016542529947</v>
      </c>
      <c r="AD166" s="5">
        <v>21.79702523564227</v>
      </c>
      <c r="AE166" s="5">
        <v>69.051618116251959</v>
      </c>
      <c r="AF166" s="5">
        <v>27.655292915575693</v>
      </c>
      <c r="AG166" s="5">
        <v>13.329833687494805</v>
      </c>
      <c r="AH166" s="5">
        <v>11.996500362492041</v>
      </c>
      <c r="AI166" s="5">
        <v>8.7209098317765932</v>
      </c>
    </row>
    <row r="167" spans="1:35" x14ac:dyDescent="0.3">
      <c r="A167" s="5">
        <v>166</v>
      </c>
      <c r="B167" s="19">
        <v>15.331833340460435</v>
      </c>
      <c r="C167" s="5">
        <v>-0.72102041177849652</v>
      </c>
      <c r="D167" s="5">
        <v>-0.60387163832985558</v>
      </c>
      <c r="E167" s="5">
        <v>-1.1214871516307146</v>
      </c>
      <c r="F167" s="5">
        <v>-2.4463792017389672</v>
      </c>
      <c r="G167" s="5">
        <v>-2.4463792017389672</v>
      </c>
      <c r="H167" s="5">
        <v>150.70494276627261</v>
      </c>
      <c r="I167" s="5">
        <v>1.9087232661018432</v>
      </c>
      <c r="J167" s="5">
        <v>1.4193809775816453</v>
      </c>
      <c r="K167" s="5">
        <v>1.0804960603530938</v>
      </c>
      <c r="L167" s="5">
        <v>1.0752896368165794</v>
      </c>
      <c r="M167" s="5">
        <v>27.827887661317455</v>
      </c>
      <c r="N167" s="5">
        <v>25.104433783651547</v>
      </c>
      <c r="O167" s="5">
        <v>14.131855146705872</v>
      </c>
      <c r="P167" s="5">
        <v>-4.3161244729848357E-2</v>
      </c>
      <c r="Q167" s="5">
        <v>2.947669404691973E-2</v>
      </c>
      <c r="R167" s="5">
        <v>-0.39221240077246533</v>
      </c>
      <c r="S167" s="5">
        <v>-0.10769270270300316</v>
      </c>
      <c r="T167" s="5">
        <v>8.2036171752056628</v>
      </c>
      <c r="U167" s="5">
        <v>7.6417735410599406</v>
      </c>
      <c r="V167" s="5">
        <v>12.007001028784057</v>
      </c>
      <c r="W167" s="5">
        <v>-126.94865664981157</v>
      </c>
      <c r="X167" s="5">
        <v>-91.988330330725276</v>
      </c>
      <c r="Y167" s="5">
        <v>-18.092765252848494</v>
      </c>
      <c r="Z167" s="5">
        <v>0</v>
      </c>
      <c r="AA167" s="5">
        <v>49.785296977074815</v>
      </c>
      <c r="AB167" s="5">
        <v>85.436988515748794</v>
      </c>
      <c r="AC167" s="5">
        <v>78.544339820216408</v>
      </c>
      <c r="AD167" s="5">
        <v>16.878062816408896</v>
      </c>
      <c r="AE167" s="5">
        <v>32.954492036435269</v>
      </c>
      <c r="AF167" s="5">
        <v>35.040839737063699</v>
      </c>
      <c r="AG167" s="5">
        <v>13.302216883200987</v>
      </c>
      <c r="AH167" s="5">
        <v>11.761960191461933</v>
      </c>
      <c r="AI167" s="5">
        <v>8.7252041003627578</v>
      </c>
    </row>
    <row r="168" spans="1:35" x14ac:dyDescent="0.3">
      <c r="A168" s="5">
        <v>167</v>
      </c>
      <c r="B168" s="19">
        <v>15.423000000882894</v>
      </c>
      <c r="C168" s="5">
        <v>-0.78616554676891126</v>
      </c>
      <c r="D168" s="5">
        <v>-0.67873789709523613</v>
      </c>
      <c r="E168" s="5">
        <v>-1.2544332340677207</v>
      </c>
      <c r="F168" s="5">
        <v>-2.7193366779318677</v>
      </c>
      <c r="G168" s="5">
        <v>-2.7193366779318677</v>
      </c>
      <c r="H168" s="5">
        <v>65.897757218397075</v>
      </c>
      <c r="I168" s="5">
        <v>1.7348549478969844</v>
      </c>
      <c r="J168" s="5">
        <v>1.3171226017628135</v>
      </c>
      <c r="K168" s="5">
        <v>0.72492669782609498</v>
      </c>
      <c r="L168" s="5">
        <v>0.96404310187601772</v>
      </c>
      <c r="M168" s="5">
        <v>27.04314664330197</v>
      </c>
      <c r="N168" s="5">
        <v>24.977399638053644</v>
      </c>
      <c r="O168" s="5">
        <v>15.472850117742329</v>
      </c>
      <c r="P168" s="5">
        <v>-0.12115508726894965</v>
      </c>
      <c r="Q168" s="5">
        <v>1.6297509637274285E-3</v>
      </c>
      <c r="R168" s="5">
        <v>-0.26051251359799554</v>
      </c>
      <c r="S168" s="5">
        <v>-1.3758571234789688E-2</v>
      </c>
      <c r="T168" s="5">
        <v>7.9600822367624922</v>
      </c>
      <c r="U168" s="5">
        <v>7.6994423759127537</v>
      </c>
      <c r="V168" s="5">
        <v>10.036395722856078</v>
      </c>
      <c r="W168" s="5">
        <v>-96.528324681731462</v>
      </c>
      <c r="X168" s="5">
        <v>-121.57792860556114</v>
      </c>
      <c r="Y168" s="5">
        <v>-61.466980157018071</v>
      </c>
      <c r="Z168" s="5">
        <v>0</v>
      </c>
      <c r="AA168" s="5">
        <v>6.086292966869765</v>
      </c>
      <c r="AB168" s="5">
        <v>-31.951276995925177</v>
      </c>
      <c r="AC168" s="5">
        <v>-10.362195548918288</v>
      </c>
      <c r="AD168" s="5">
        <v>4.4925154393764357</v>
      </c>
      <c r="AE168" s="5">
        <v>20.928676394178243</v>
      </c>
      <c r="AF168" s="5">
        <v>41.228647178063468</v>
      </c>
      <c r="AG168" s="5">
        <v>12.237745898951902</v>
      </c>
      <c r="AH168" s="5">
        <v>11.263868581047113</v>
      </c>
      <c r="AI168" s="5">
        <v>9.7017904960895152</v>
      </c>
    </row>
    <row r="169" spans="1:35" x14ac:dyDescent="0.3">
      <c r="A169" s="5">
        <v>168</v>
      </c>
      <c r="B169" s="19">
        <v>15.506333332741633</v>
      </c>
      <c r="C169" s="5">
        <v>-0.66905030166971424</v>
      </c>
      <c r="D169" s="5">
        <v>-0.94179880558856266</v>
      </c>
      <c r="E169" s="5">
        <v>-1.3688497052400688</v>
      </c>
      <c r="F169" s="5">
        <v>-2.9796988124981416</v>
      </c>
      <c r="G169" s="5">
        <v>-2.9796988124981416</v>
      </c>
      <c r="H169" s="5">
        <v>138.36638194081729</v>
      </c>
      <c r="I169" s="5">
        <v>1.5791593351903839</v>
      </c>
      <c r="J169" s="5">
        <v>1.2803869051026027</v>
      </c>
      <c r="K169" s="5">
        <v>0.91157277698970562</v>
      </c>
      <c r="L169" s="5">
        <v>1.2194481798025454</v>
      </c>
      <c r="M169" s="5">
        <v>26.58862284464465</v>
      </c>
      <c r="N169" s="5">
        <v>25.038323438190471</v>
      </c>
      <c r="O169" s="5">
        <v>10.508982071560764</v>
      </c>
      <c r="P169" s="5">
        <v>-0.17637746155322168</v>
      </c>
      <c r="Q169" s="5">
        <v>-1.5385980508463513E-2</v>
      </c>
      <c r="R169" s="5">
        <v>-0.16596191965011817</v>
      </c>
      <c r="S169" s="5">
        <v>1.99874720473915E-3</v>
      </c>
      <c r="T169" s="5">
        <v>7.992215595961345</v>
      </c>
      <c r="U169" s="5">
        <v>7.8179640983645351</v>
      </c>
      <c r="V169" s="5">
        <v>10.401197640057598</v>
      </c>
      <c r="W169" s="5">
        <v>-178.0796413223745</v>
      </c>
      <c r="X169" s="5">
        <v>-208.17305459806457</v>
      </c>
      <c r="Y169" s="5">
        <v>-72.864072103346487</v>
      </c>
      <c r="Z169" s="5">
        <v>0</v>
      </c>
      <c r="AA169" s="5">
        <v>-42.864072001625907</v>
      </c>
      <c r="AB169" s="5">
        <v>-53.748503176256165</v>
      </c>
      <c r="AC169" s="5">
        <v>-74.259880491312742</v>
      </c>
      <c r="AD169" s="5">
        <v>9.837125781857571</v>
      </c>
      <c r="AE169" s="5">
        <v>19.230538987360227</v>
      </c>
      <c r="AF169" s="5">
        <v>105.57664706456379</v>
      </c>
      <c r="AG169" s="5">
        <v>11.980239561579278</v>
      </c>
      <c r="AH169" s="5">
        <v>11.017365306817467</v>
      </c>
      <c r="AI169" s="5">
        <v>9.8946108119926244</v>
      </c>
    </row>
    <row r="170" spans="1:35" x14ac:dyDescent="0.3">
      <c r="A170" s="5">
        <v>169</v>
      </c>
      <c r="B170" s="19">
        <v>15.598833333933726</v>
      </c>
      <c r="C170" s="5">
        <v>-0.9003425437362359</v>
      </c>
      <c r="D170" s="5">
        <v>-0.74946814542515938</v>
      </c>
      <c r="E170" s="5">
        <v>-1.2007355711339922</v>
      </c>
      <c r="F170" s="5">
        <v>-2.8505462602954901</v>
      </c>
      <c r="G170" s="5">
        <v>-2.8505462602954901</v>
      </c>
      <c r="H170" s="5">
        <v>158.18981978748323</v>
      </c>
      <c r="I170" s="5">
        <v>1.4674844267522547</v>
      </c>
      <c r="J170" s="5">
        <v>1.267751172020873</v>
      </c>
      <c r="K170" s="5">
        <v>1.496875214753163</v>
      </c>
      <c r="L170" s="5">
        <v>1.4862690639730043</v>
      </c>
      <c r="M170" s="5">
        <v>26.349158526812623</v>
      </c>
      <c r="N170" s="5">
        <v>24.82211526494396</v>
      </c>
      <c r="O170" s="5">
        <v>4.8118990152626164</v>
      </c>
      <c r="P170" s="5">
        <v>-0.195864312320879</v>
      </c>
      <c r="Q170" s="5">
        <v>-1.881626872104827E-2</v>
      </c>
      <c r="R170" s="5">
        <v>1.9413940677689794E-2</v>
      </c>
      <c r="S170" s="5">
        <v>0.12610010271596245</v>
      </c>
      <c r="T170" s="5">
        <v>7.7956730393389009</v>
      </c>
      <c r="U170" s="5">
        <v>7.7740384240585625</v>
      </c>
      <c r="V170" s="5">
        <v>7.3341345800255642</v>
      </c>
      <c r="W170" s="5">
        <v>-168.29206649632908</v>
      </c>
      <c r="X170" s="5">
        <v>-211.83533551716926</v>
      </c>
      <c r="Y170" s="5">
        <v>-68.176081402081437</v>
      </c>
      <c r="Z170" s="5">
        <v>0</v>
      </c>
      <c r="AA170" s="5">
        <v>57.76261991382475</v>
      </c>
      <c r="AB170" s="5">
        <v>30.995192158259599</v>
      </c>
      <c r="AC170" s="5">
        <v>-23.879206615643728</v>
      </c>
      <c r="AD170" s="5">
        <v>-1.0943509562623663</v>
      </c>
      <c r="AE170" s="5">
        <v>13.247596089977481</v>
      </c>
      <c r="AF170" s="5">
        <v>149.02103293539167</v>
      </c>
      <c r="AG170" s="5">
        <v>12.917668206952591</v>
      </c>
      <c r="AH170" s="5">
        <v>10.779447063415159</v>
      </c>
      <c r="AI170" s="5">
        <v>9.3245191858142125</v>
      </c>
    </row>
    <row r="171" spans="1:35" x14ac:dyDescent="0.3">
      <c r="A171" s="5">
        <v>170</v>
      </c>
      <c r="B171" s="19">
        <v>15.684666673187166</v>
      </c>
      <c r="C171" s="5">
        <v>-0.94395937446204858</v>
      </c>
      <c r="D171" s="5">
        <v>-1.08783379771928</v>
      </c>
      <c r="E171" s="5">
        <v>-1.436720225179835</v>
      </c>
      <c r="F171" s="5">
        <v>-3.4685133973608488</v>
      </c>
      <c r="G171" s="5">
        <v>-3.4685133973608488</v>
      </c>
      <c r="H171" s="5">
        <v>294.53464582604937</v>
      </c>
      <c r="I171" s="5">
        <v>1.4131571913525223</v>
      </c>
      <c r="J171" s="5">
        <v>1.2960672216989089</v>
      </c>
      <c r="K171" s="5">
        <v>1.6099582147396032</v>
      </c>
      <c r="L171" s="5">
        <v>1.3665349467149739</v>
      </c>
      <c r="M171" s="5">
        <v>26.097876334525978</v>
      </c>
      <c r="N171" s="5">
        <v>24.602031455459599</v>
      </c>
      <c r="O171" s="5">
        <v>4.5558633538971955</v>
      </c>
      <c r="P171" s="5">
        <v>-0.17945206315605938</v>
      </c>
      <c r="Q171" s="5">
        <v>1.0067664694970539E-3</v>
      </c>
      <c r="R171" s="5">
        <v>7.0689673915795864E-2</v>
      </c>
      <c r="S171" s="5">
        <v>0.16768412174557137</v>
      </c>
      <c r="T171" s="5">
        <v>7.7562327062700804</v>
      </c>
      <c r="U171" s="5">
        <v>7.7931671477285285</v>
      </c>
      <c r="V171" s="5">
        <v>5.8060941972650575</v>
      </c>
      <c r="W171" s="5">
        <v>-198.54847694807708</v>
      </c>
      <c r="X171" s="5">
        <v>-269.13942818549964</v>
      </c>
      <c r="Y171" s="5">
        <v>-118.77377684201601</v>
      </c>
      <c r="Z171" s="5">
        <v>0</v>
      </c>
      <c r="AA171" s="5">
        <v>-35.23730387341427</v>
      </c>
      <c r="AB171" s="5">
        <v>-15.457063750352567</v>
      </c>
      <c r="AC171" s="5">
        <v>-56.001846861343139</v>
      </c>
      <c r="AD171" s="5">
        <v>-0.6814404449080681</v>
      </c>
      <c r="AE171" s="5">
        <v>2.4727608556417175</v>
      </c>
      <c r="AF171" s="5">
        <v>156.42289974266581</v>
      </c>
      <c r="AG171" s="5">
        <v>12.749769191449703</v>
      </c>
      <c r="AH171" s="5">
        <v>10.886426619871983</v>
      </c>
      <c r="AI171" s="5">
        <v>10.20498617496394</v>
      </c>
    </row>
    <row r="172" spans="1:35" x14ac:dyDescent="0.3">
      <c r="A172" s="5">
        <v>171</v>
      </c>
      <c r="B172" s="19">
        <v>15.76833333238028</v>
      </c>
      <c r="C172" s="5">
        <v>-0.85073744592424838</v>
      </c>
      <c r="D172" s="5">
        <v>-0.97840139195915599</v>
      </c>
      <c r="E172" s="5">
        <v>-1.5533178551508364</v>
      </c>
      <c r="F172" s="5">
        <v>-3.3824566930339195</v>
      </c>
      <c r="G172" s="5">
        <v>-3.3824566930339195</v>
      </c>
      <c r="H172" s="5">
        <v>283.19391994736566</v>
      </c>
      <c r="I172" s="5">
        <v>1.3847639748259923</v>
      </c>
      <c r="J172" s="5">
        <v>1.2826203227422455</v>
      </c>
      <c r="K172" s="5">
        <v>1.8889239963539504</v>
      </c>
      <c r="L172" s="5">
        <v>1.2251728442132004</v>
      </c>
      <c r="M172" s="5">
        <v>26.621231429217783</v>
      </c>
      <c r="N172" s="5">
        <v>24.39196004953601</v>
      </c>
      <c r="O172" s="5">
        <v>6.9384422823232281</v>
      </c>
      <c r="P172" s="5">
        <v>-0.12439726863563186</v>
      </c>
      <c r="Q172" s="5">
        <v>4.3888825938814685E-2</v>
      </c>
      <c r="R172" s="5">
        <v>0.24338753078987418</v>
      </c>
      <c r="S172" s="5">
        <v>0.2461143667294273</v>
      </c>
      <c r="T172" s="5">
        <v>7.6827890236370626</v>
      </c>
      <c r="U172" s="5">
        <v>7.680904601507172</v>
      </c>
      <c r="V172" s="5">
        <v>3.6821608418412501</v>
      </c>
      <c r="W172" s="5">
        <v>-190.59045421894842</v>
      </c>
      <c r="X172" s="5">
        <v>-232.46985163403562</v>
      </c>
      <c r="Y172" s="5">
        <v>-83.856784780929459</v>
      </c>
      <c r="Z172" s="5">
        <v>0</v>
      </c>
      <c r="AA172" s="5">
        <v>-72.150754509937713</v>
      </c>
      <c r="AB172" s="5">
        <v>-55.62814127489969</v>
      </c>
      <c r="AC172" s="5">
        <v>-101.4101769210274</v>
      </c>
      <c r="AD172" s="5">
        <v>3.4239950100438077</v>
      </c>
      <c r="AE172" s="5">
        <v>-18.815954967136673</v>
      </c>
      <c r="AF172" s="5">
        <v>151.85238849441885</v>
      </c>
      <c r="AG172" s="5">
        <v>13.025125761927752</v>
      </c>
      <c r="AH172" s="5">
        <v>9.695351858379393</v>
      </c>
      <c r="AI172" s="5">
        <v>10.281407140780932</v>
      </c>
    </row>
    <row r="173" spans="1:35" x14ac:dyDescent="0.3">
      <c r="A173" s="5">
        <v>172</v>
      </c>
      <c r="B173" s="19">
        <v>15.851666674716398</v>
      </c>
      <c r="C173" s="5">
        <v>-1.0690291741205002</v>
      </c>
      <c r="D173" s="5">
        <v>-1.0004379591092607</v>
      </c>
      <c r="E173" s="5">
        <v>-1.6213138797770537</v>
      </c>
      <c r="F173" s="5">
        <v>-3.6907810130067054</v>
      </c>
      <c r="G173" s="5">
        <v>-3.6907810130067054</v>
      </c>
      <c r="H173" s="5">
        <v>302.62934430680707</v>
      </c>
      <c r="I173" s="5">
        <v>1.4527810699695316</v>
      </c>
      <c r="J173" s="5">
        <v>1.2296803470610598</v>
      </c>
      <c r="K173" s="5">
        <v>2.0113694749749538</v>
      </c>
      <c r="L173" s="5">
        <v>0.80697037984521347</v>
      </c>
      <c r="M173" s="5">
        <v>27.05867260346557</v>
      </c>
      <c r="N173" s="5">
        <v>23.959602394153507</v>
      </c>
      <c r="O173" s="5">
        <v>11.686437940143167</v>
      </c>
      <c r="P173" s="5">
        <v>-3.5002596357129295E-2</v>
      </c>
      <c r="Q173" s="5">
        <v>9.6240722938440035E-2</v>
      </c>
      <c r="R173" s="5">
        <v>0.30552906018639542</v>
      </c>
      <c r="S173" s="5">
        <v>0.24446904199096919</v>
      </c>
      <c r="T173" s="5">
        <v>7.7409425960717666</v>
      </c>
      <c r="U173" s="5">
        <v>7.6716896305005449</v>
      </c>
      <c r="V173" s="5">
        <v>3.4164796348467754</v>
      </c>
      <c r="W173" s="5">
        <v>-151.66399460096872</v>
      </c>
      <c r="X173" s="5">
        <v>-185.2959278532357</v>
      </c>
      <c r="Y173" s="5">
        <v>-70.389868422679427</v>
      </c>
      <c r="Z173" s="5">
        <v>0</v>
      </c>
      <c r="AA173" s="5">
        <v>-127.02532840551943</v>
      </c>
      <c r="AB173" s="5">
        <v>-134.25456853375971</v>
      </c>
      <c r="AC173" s="5">
        <v>-110.66046790234296</v>
      </c>
      <c r="AD173" s="5">
        <v>-1.6947739630067113</v>
      </c>
      <c r="AE173" s="5">
        <v>10.405258077075574</v>
      </c>
      <c r="AF173" s="5">
        <v>125.5306185652741</v>
      </c>
      <c r="AG173" s="5">
        <v>12.932991320425065</v>
      </c>
      <c r="AH173" s="5">
        <v>9.4838088962807792</v>
      </c>
      <c r="AI173" s="5">
        <v>9.2337287428291379</v>
      </c>
    </row>
    <row r="174" spans="1:35" x14ac:dyDescent="0.3">
      <c r="A174" s="5">
        <v>173</v>
      </c>
      <c r="B174" s="19">
        <v>15.950166672701016</v>
      </c>
      <c r="C174" s="5">
        <v>-1.0477672992775242</v>
      </c>
      <c r="D174" s="5">
        <v>-1.0918482346671754</v>
      </c>
      <c r="E174" s="5">
        <v>-1.8686860392797211</v>
      </c>
      <c r="F174" s="5">
        <v>-4.0083015732244212</v>
      </c>
      <c r="G174" s="5">
        <v>-4.0083015732244212</v>
      </c>
      <c r="H174" s="5">
        <v>458.2710011294044</v>
      </c>
      <c r="I174" s="5">
        <v>1.5566019921586998</v>
      </c>
      <c r="J174" s="5">
        <v>1.1641138179104957</v>
      </c>
      <c r="K174" s="5">
        <v>2.0392337536160992</v>
      </c>
      <c r="L174" s="5">
        <v>0.82615432217872875</v>
      </c>
      <c r="M174" s="5">
        <v>27.613657649856751</v>
      </c>
      <c r="N174" s="5">
        <v>23.781852439118904</v>
      </c>
      <c r="O174" s="5">
        <v>11.907050152376883</v>
      </c>
      <c r="P174" s="5">
        <v>6.9080246379893823E-2</v>
      </c>
      <c r="Q174" s="5">
        <v>0.15417004424300648</v>
      </c>
      <c r="R174" s="5">
        <v>0.30009905250710545</v>
      </c>
      <c r="S174" s="5">
        <v>0.29816145335739203</v>
      </c>
      <c r="T174" s="5">
        <v>7.866582281648415</v>
      </c>
      <c r="U174" s="5">
        <v>7.8684792149210399</v>
      </c>
      <c r="V174" s="5">
        <v>5.3910843608499537</v>
      </c>
      <c r="W174" s="5">
        <v>-207.45621042927309</v>
      </c>
      <c r="X174" s="5">
        <v>-145.37906908204778</v>
      </c>
      <c r="Y174" s="5">
        <v>-97.515648746732538</v>
      </c>
      <c r="Z174" s="5">
        <v>0</v>
      </c>
      <c r="AA174" s="5">
        <v>-142.59247410453608</v>
      </c>
      <c r="AB174" s="5">
        <v>-134.48118743071666</v>
      </c>
      <c r="AC174" s="5">
        <v>-87.558645998632073</v>
      </c>
      <c r="AD174" s="5">
        <v>6.2371166004485268</v>
      </c>
      <c r="AE174" s="5">
        <v>21.224786387596964</v>
      </c>
      <c r="AF174" s="5">
        <v>95.529559610275811</v>
      </c>
      <c r="AG174" s="5">
        <v>13.684476628842917</v>
      </c>
      <c r="AH174" s="5">
        <v>11.182421642227496</v>
      </c>
      <c r="AI174" s="5">
        <v>7.9614289452805345</v>
      </c>
    </row>
    <row r="175" spans="1:35" x14ac:dyDescent="0.3">
      <c r="A175" s="5">
        <v>174</v>
      </c>
      <c r="B175" s="19">
        <v>16.034999998519197</v>
      </c>
      <c r="C175" s="5">
        <v>-1.1386172780814532</v>
      </c>
      <c r="D175" s="5">
        <v>-0.85794325491065482</v>
      </c>
      <c r="E175" s="5">
        <v>-0.94761601672617735</v>
      </c>
      <c r="F175" s="5">
        <v>-2.9441765497180703</v>
      </c>
      <c r="G175" s="5">
        <v>-2.9441765497180703</v>
      </c>
      <c r="H175" s="5">
        <v>114.54013829779976</v>
      </c>
      <c r="I175" s="5">
        <v>1.6983598237824802</v>
      </c>
      <c r="J175" s="5">
        <v>1.1011359553135156</v>
      </c>
      <c r="K175" s="5">
        <v>1.8018542469500269</v>
      </c>
      <c r="L175" s="5">
        <v>0.61774061978109218</v>
      </c>
      <c r="M175" s="5">
        <v>28.18789412054587</v>
      </c>
      <c r="N175" s="5">
        <v>23.693568766203018</v>
      </c>
      <c r="O175" s="5">
        <v>18.457755390436663</v>
      </c>
      <c r="P175" s="5">
        <v>0.15320818283783652</v>
      </c>
      <c r="Q175" s="5">
        <v>0.20456544034008461</v>
      </c>
      <c r="R175" s="5">
        <v>0.31045479498948447</v>
      </c>
      <c r="S175" s="5">
        <v>0.34105189050005574</v>
      </c>
      <c r="T175" s="5">
        <v>7.8764186765503394</v>
      </c>
      <c r="U175" s="5">
        <v>7.8783102276253949</v>
      </c>
      <c r="V175" s="5">
        <v>4.8045397306527144</v>
      </c>
      <c r="W175" s="5">
        <v>-162.43127391756269</v>
      </c>
      <c r="X175" s="5">
        <v>-90.49369498195118</v>
      </c>
      <c r="Y175" s="5">
        <v>-81.854981222151594</v>
      </c>
      <c r="Z175" s="5">
        <v>0</v>
      </c>
      <c r="AA175" s="5">
        <v>-11.466582617014465</v>
      </c>
      <c r="AB175" s="5">
        <v>-8.1847415017851315</v>
      </c>
      <c r="AC175" s="5">
        <v>25.488650736435151</v>
      </c>
      <c r="AD175" s="5">
        <v>3.6242118598152899</v>
      </c>
      <c r="AE175" s="5">
        <v>23.797604075331392</v>
      </c>
      <c r="AF175" s="5">
        <v>17.799495616315713</v>
      </c>
      <c r="AG175" s="5">
        <v>13.613493087207683</v>
      </c>
      <c r="AH175" s="5">
        <v>11.691677194946593</v>
      </c>
      <c r="AI175" s="5">
        <v>7.8783102276253816</v>
      </c>
    </row>
    <row r="176" spans="1:35" x14ac:dyDescent="0.3">
      <c r="A176" s="5">
        <v>175</v>
      </c>
      <c r="B176" s="19">
        <v>16.12016667262651</v>
      </c>
      <c r="C176" s="5">
        <v>-1.3449130296522711</v>
      </c>
      <c r="D176" s="5">
        <v>-1.039507661947805</v>
      </c>
      <c r="E176" s="5">
        <v>-1.7894635365910321</v>
      </c>
      <c r="F176" s="5">
        <v>-4.1738842281907811</v>
      </c>
      <c r="G176" s="5">
        <v>-4.1738842281907811</v>
      </c>
      <c r="H176" s="5">
        <v>410.64374697820909</v>
      </c>
      <c r="I176" s="5">
        <v>1.7905676275072693</v>
      </c>
      <c r="J176" s="5">
        <v>1.012010988814408</v>
      </c>
      <c r="K176" s="5">
        <v>1.4515795170233408</v>
      </c>
      <c r="L176" s="5">
        <v>0.56979763958634033</v>
      </c>
      <c r="M176" s="5">
        <v>28.354219657359845</v>
      </c>
      <c r="N176" s="5">
        <v>23.792838630083331</v>
      </c>
      <c r="O176" s="5">
        <v>22.043478034256491</v>
      </c>
      <c r="P176" s="5">
        <v>0.19835384295226241</v>
      </c>
      <c r="Q176" s="5">
        <v>0.21853634642878805</v>
      </c>
      <c r="R176" s="5">
        <v>0.12372394187690389</v>
      </c>
      <c r="S176" s="5">
        <v>7.9787939258244872E-2</v>
      </c>
      <c r="T176" s="5">
        <v>7.9526853402390794</v>
      </c>
      <c r="U176" s="5">
        <v>7.8874679496051865</v>
      </c>
      <c r="V176" s="5">
        <v>7.8702045226726707</v>
      </c>
      <c r="W176" s="5">
        <v>-177.27429485276295</v>
      </c>
      <c r="X176" s="5">
        <v>-23.97506369214868</v>
      </c>
      <c r="Y176" s="5">
        <v>-34.287084046496268</v>
      </c>
      <c r="Z176" s="5">
        <v>0</v>
      </c>
      <c r="AA176" s="5">
        <v>-60.491047971485777</v>
      </c>
      <c r="AB176" s="5">
        <v>-23.021738893765061</v>
      </c>
      <c r="AC176" s="5">
        <v>-21.776853996076778</v>
      </c>
      <c r="AD176" s="5">
        <v>25.580562396871308</v>
      </c>
      <c r="AE176" s="5">
        <v>20.802429453664281</v>
      </c>
      <c r="AF176" s="5">
        <v>-37.36956483322183</v>
      </c>
      <c r="AG176" s="5">
        <v>12.734654600542045</v>
      </c>
      <c r="AH176" s="5">
        <v>11.616368167025527</v>
      </c>
      <c r="AI176" s="5">
        <v>8.1291559266602054</v>
      </c>
    </row>
    <row r="177" spans="1:35" x14ac:dyDescent="0.3">
      <c r="A177" s="5">
        <v>176</v>
      </c>
      <c r="B177" s="19">
        <v>16.205833337735385</v>
      </c>
      <c r="C177" s="5">
        <v>-1.5437710328182257</v>
      </c>
      <c r="D177" s="5">
        <v>-0.88160473655451632</v>
      </c>
      <c r="E177" s="5">
        <v>-1.5347777484834215</v>
      </c>
      <c r="F177" s="5">
        <v>-3.9601535178563818</v>
      </c>
      <c r="G177" s="5">
        <v>-3.9601535178563818</v>
      </c>
      <c r="H177" s="5">
        <v>310.20808521379189</v>
      </c>
      <c r="I177" s="5">
        <v>1.7455304395409823</v>
      </c>
      <c r="J177" s="5">
        <v>0.85179235627986838</v>
      </c>
      <c r="K177" s="5">
        <v>1.2738238617718649</v>
      </c>
      <c r="L177" s="5">
        <v>0.45800877726633366</v>
      </c>
      <c r="M177" s="5">
        <v>28.850655697701235</v>
      </c>
      <c r="N177" s="5">
        <v>23.823473074132643</v>
      </c>
      <c r="O177" s="5">
        <v>25.322034001234588</v>
      </c>
      <c r="P177" s="5">
        <v>0.21615383162872359</v>
      </c>
      <c r="Q177" s="5">
        <v>0.22528978391111604</v>
      </c>
      <c r="R177" s="5">
        <v>0.1448177192468425</v>
      </c>
      <c r="S177" s="5">
        <v>0.18099050705186551</v>
      </c>
      <c r="T177" s="5">
        <v>7.9341221940672213</v>
      </c>
      <c r="U177" s="5">
        <v>8.0051167578351592</v>
      </c>
      <c r="V177" s="5">
        <v>7.203070064456675</v>
      </c>
      <c r="W177" s="5">
        <v>-134.80332641939344</v>
      </c>
      <c r="X177" s="5">
        <v>3.3367444970938673</v>
      </c>
      <c r="Y177" s="5">
        <v>-51.048928893145906</v>
      </c>
      <c r="Z177" s="5">
        <v>0</v>
      </c>
      <c r="AA177" s="5">
        <v>-13.81323958285115</v>
      </c>
      <c r="AB177" s="5">
        <v>5.6872401894111739</v>
      </c>
      <c r="AC177" s="5">
        <v>5.8004477370412033</v>
      </c>
      <c r="AD177" s="5">
        <v>37.542692829291248</v>
      </c>
      <c r="AE177" s="5">
        <v>41.689159107738362</v>
      </c>
      <c r="AF177" s="5">
        <v>-47.942437035299463</v>
      </c>
      <c r="AG177" s="5">
        <v>13.579149399616359</v>
      </c>
      <c r="AH177" s="5">
        <v>11.426287222653018</v>
      </c>
      <c r="AI177" s="5">
        <v>7.7422449946943583</v>
      </c>
    </row>
    <row r="178" spans="1:35" x14ac:dyDescent="0.3">
      <c r="A178" s="5">
        <v>177</v>
      </c>
      <c r="B178" s="19">
        <v>16.289333333261311</v>
      </c>
      <c r="C178" s="5">
        <v>-1.6217312832460673</v>
      </c>
      <c r="D178" s="5">
        <v>-1.0627946239225592</v>
      </c>
      <c r="E178" s="5">
        <v>-2.2398675585923158</v>
      </c>
      <c r="F178" s="5">
        <v>-4.9243934657609421</v>
      </c>
      <c r="G178" s="5">
        <v>-4.9243934657609421</v>
      </c>
      <c r="H178" s="5">
        <v>600.51168058837811</v>
      </c>
      <c r="I178" s="5">
        <v>1.763010869152946</v>
      </c>
      <c r="J178" s="5">
        <v>0.76843464410437867</v>
      </c>
      <c r="K178" s="5">
        <v>1.7917602320685952</v>
      </c>
      <c r="L178" s="5">
        <v>0.83489319460217459</v>
      </c>
      <c r="M178" s="5">
        <v>29.193857916083129</v>
      </c>
      <c r="N178" s="5">
        <v>23.907869441336683</v>
      </c>
      <c r="O178" s="5">
        <v>18.648752367696446</v>
      </c>
      <c r="P178" s="5">
        <v>0.22730517024886646</v>
      </c>
      <c r="Q178" s="5">
        <v>0.22667242244705504</v>
      </c>
      <c r="R178" s="5">
        <v>0.15104647846789376</v>
      </c>
      <c r="S178" s="5">
        <v>0.18345604786163056</v>
      </c>
      <c r="T178" s="5">
        <v>8.036468316544374</v>
      </c>
      <c r="U178" s="5">
        <v>8.0422264739242717</v>
      </c>
      <c r="V178" s="5">
        <v>7.479846436487577</v>
      </c>
      <c r="W178" s="5">
        <v>-125.00383856020667</v>
      </c>
      <c r="X178" s="5">
        <v>18.234165036343825</v>
      </c>
      <c r="Y178" s="5">
        <v>-57.17466401080106</v>
      </c>
      <c r="Z178" s="5">
        <v>0</v>
      </c>
      <c r="AA178" s="5">
        <v>21.07677539622015</v>
      </c>
      <c r="AB178" s="5">
        <v>41.627639085076275</v>
      </c>
      <c r="AC178" s="5">
        <v>-15.239923198796834</v>
      </c>
      <c r="AD178" s="5">
        <v>55.63723599036841</v>
      </c>
      <c r="AE178" s="5">
        <v>58.026871303026113</v>
      </c>
      <c r="AF178" s="5">
        <v>-41.852207222892339</v>
      </c>
      <c r="AG178" s="5">
        <v>13.758157366369725</v>
      </c>
      <c r="AH178" s="5">
        <v>12.295585391875619</v>
      </c>
      <c r="AI178" s="5">
        <v>8.4971209069362086</v>
      </c>
    </row>
    <row r="179" spans="1:35" x14ac:dyDescent="0.3">
      <c r="A179" s="5">
        <v>178</v>
      </c>
      <c r="B179" s="19">
        <v>16.37266666512005</v>
      </c>
      <c r="C179" s="5">
        <v>-1.3038387956086421</v>
      </c>
      <c r="D179" s="5">
        <v>-1.1047716134391872</v>
      </c>
      <c r="E179" s="5">
        <v>-2.1849367005133722</v>
      </c>
      <c r="F179" s="5">
        <v>-4.5935471095612019</v>
      </c>
      <c r="G179" s="5">
        <v>-4.5935471095612019</v>
      </c>
      <c r="H179" s="5">
        <v>494.19017427370477</v>
      </c>
      <c r="I179" s="5">
        <v>1.7717835986970003</v>
      </c>
      <c r="J179" s="5">
        <v>0.78108562456707875</v>
      </c>
      <c r="K179" s="5">
        <v>1.9853800849212313</v>
      </c>
      <c r="L179" s="5">
        <v>1.3364615432161058</v>
      </c>
      <c r="M179" s="5">
        <v>29.600768299537936</v>
      </c>
      <c r="N179" s="5">
        <v>24.443378569226827</v>
      </c>
      <c r="O179" s="5">
        <v>15.291746922734946</v>
      </c>
      <c r="P179" s="5">
        <v>0.22095175709786918</v>
      </c>
      <c r="Q179" s="5">
        <v>0.21164358733311087</v>
      </c>
      <c r="R179" s="5">
        <v>0.20342943626141832</v>
      </c>
      <c r="S179" s="5">
        <v>0.14547891245703895</v>
      </c>
      <c r="T179" s="5">
        <v>8.2725529354823362</v>
      </c>
      <c r="U179" s="5">
        <v>8.2456815338357661</v>
      </c>
      <c r="V179" s="5">
        <v>9.2188101506082649</v>
      </c>
      <c r="W179" s="5">
        <v>-133.73320783752462</v>
      </c>
      <c r="X179" s="5">
        <v>24.316699104321469</v>
      </c>
      <c r="Y179" s="5">
        <v>-42.654511342279456</v>
      </c>
      <c r="Z179" s="5">
        <v>0</v>
      </c>
      <c r="AA179" s="5">
        <v>31.412668524850055</v>
      </c>
      <c r="AB179" s="5">
        <v>77.374281655490464</v>
      </c>
      <c r="AC179" s="5">
        <v>39.556622609595181</v>
      </c>
      <c r="AD179" s="5">
        <v>65.604607734289033</v>
      </c>
      <c r="AE179" s="5">
        <v>70.750481149608859</v>
      </c>
      <c r="AF179" s="5">
        <v>-4.8522073830392731</v>
      </c>
      <c r="AG179" s="5">
        <v>15.848368813985536</v>
      </c>
      <c r="AH179" s="5">
        <v>13.034549184422389</v>
      </c>
      <c r="AI179" s="5">
        <v>10.919385997670286</v>
      </c>
    </row>
    <row r="180" spans="1:35" x14ac:dyDescent="0.3">
      <c r="A180" s="5">
        <v>179</v>
      </c>
      <c r="B180" s="19">
        <v>16.456333334790543</v>
      </c>
      <c r="C180" s="5">
        <v>-1.650981904952447</v>
      </c>
      <c r="D180" s="5">
        <v>-0.91771354139053007</v>
      </c>
      <c r="E180" s="5">
        <v>-2.1391709116718789</v>
      </c>
      <c r="F180" s="5">
        <v>-4.707866358014968</v>
      </c>
      <c r="G180" s="5">
        <v>-4.707866358014968</v>
      </c>
      <c r="H180" s="5">
        <v>406.33249099931692</v>
      </c>
      <c r="I180" s="5">
        <v>1.7830740083629386</v>
      </c>
      <c r="J180" s="5">
        <v>0.88548546915432869</v>
      </c>
      <c r="K180" s="5">
        <v>1.7812523743605368</v>
      </c>
      <c r="L180" s="5">
        <v>1.3993285328275626</v>
      </c>
      <c r="M180" s="5">
        <v>29.594995328535582</v>
      </c>
      <c r="N180" s="5">
        <v>24.67369136569301</v>
      </c>
      <c r="O180" s="5">
        <v>15.72406994791822</v>
      </c>
      <c r="P180" s="5">
        <v>0.20739262581890938</v>
      </c>
      <c r="Q180" s="5">
        <v>0.20358172094025323</v>
      </c>
      <c r="R180" s="5">
        <v>0.17353924195980669</v>
      </c>
      <c r="S180" s="5">
        <v>0.15122088280787974</v>
      </c>
      <c r="T180" s="5">
        <v>8.216661253096083</v>
      </c>
      <c r="U180" s="5">
        <v>8.1870267450902343</v>
      </c>
      <c r="V180" s="5">
        <v>8.2048074498937602</v>
      </c>
      <c r="W180" s="5">
        <v>-89.166283321949166</v>
      </c>
      <c r="X180" s="5">
        <v>4.0026342146605556</v>
      </c>
      <c r="Y180" s="5">
        <v>2.5465920546383187</v>
      </c>
      <c r="Z180" s="5">
        <v>0</v>
      </c>
      <c r="AA180" s="5">
        <v>143.11689296358134</v>
      </c>
      <c r="AB180" s="5">
        <v>211.67929068597786</v>
      </c>
      <c r="AC180" s="5">
        <v>108.29634605667613</v>
      </c>
      <c r="AD180" s="5">
        <v>70.684228495617319</v>
      </c>
      <c r="AE180" s="5">
        <v>75.607508092326896</v>
      </c>
      <c r="AF180" s="5">
        <v>75.882121199848044</v>
      </c>
      <c r="AG180" s="5">
        <v>17.027988300176791</v>
      </c>
      <c r="AH180" s="5">
        <v>13.594336639229205</v>
      </c>
      <c r="AI180" s="5">
        <v>13.294040291436318</v>
      </c>
    </row>
    <row r="181" spans="1:35" x14ac:dyDescent="0.3">
      <c r="A181" s="5">
        <v>180</v>
      </c>
      <c r="B181" s="19">
        <v>16.540166668128222</v>
      </c>
      <c r="C181" s="5">
        <v>-1.7374681522026838</v>
      </c>
      <c r="D181" s="5">
        <v>-1.0577934613412996</v>
      </c>
      <c r="E181" s="5">
        <v>-3.0134272341803352</v>
      </c>
      <c r="F181" s="5">
        <v>-5.8086888477247687</v>
      </c>
      <c r="G181" s="5">
        <v>-5.8086888477247687</v>
      </c>
      <c r="H181" s="5">
        <v>638.09712709837856</v>
      </c>
      <c r="I181" s="5">
        <v>1.7251677141172059</v>
      </c>
      <c r="J181" s="5">
        <v>1.0002752924836478</v>
      </c>
      <c r="K181" s="5">
        <v>1.6979907615806407</v>
      </c>
      <c r="L181" s="5">
        <v>1.6533921818244399</v>
      </c>
      <c r="M181" s="5">
        <v>29.334872808352966</v>
      </c>
      <c r="N181" s="5">
        <v>25.088749441464689</v>
      </c>
      <c r="O181" s="5">
        <v>10.83008901643154</v>
      </c>
      <c r="P181" s="5">
        <v>0.19048103598491609</v>
      </c>
      <c r="Q181" s="5">
        <v>0.17403675405283175</v>
      </c>
      <c r="R181" s="5">
        <v>0.19191345449817113</v>
      </c>
      <c r="S181" s="5">
        <v>0.10151064015409132</v>
      </c>
      <c r="T181" s="5">
        <v>8.4387990270604138</v>
      </c>
      <c r="U181" s="5">
        <v>8.2685581834462489</v>
      </c>
      <c r="V181" s="5">
        <v>8.0072582839454238</v>
      </c>
      <c r="W181" s="5">
        <v>-39.185087201656323</v>
      </c>
      <c r="X181" s="5">
        <v>26.547673880344121</v>
      </c>
      <c r="Y181" s="5">
        <v>-0.32068624029629894</v>
      </c>
      <c r="Z181" s="5">
        <v>0</v>
      </c>
      <c r="AA181" s="5">
        <v>88.087759302172742</v>
      </c>
      <c r="AB181" s="5">
        <v>115.86670998167982</v>
      </c>
      <c r="AC181" s="5">
        <v>69.626525493501433</v>
      </c>
      <c r="AD181" s="5">
        <v>63.9214776877335</v>
      </c>
      <c r="AE181" s="5">
        <v>69.67601411083109</v>
      </c>
      <c r="AF181" s="5">
        <v>131.63180391822908</v>
      </c>
      <c r="AG181" s="5">
        <v>18.611679205353553</v>
      </c>
      <c r="AH181" s="5">
        <v>14.733751151398259</v>
      </c>
      <c r="AI181" s="5">
        <v>12.716595109039707</v>
      </c>
    </row>
    <row r="182" spans="1:35" x14ac:dyDescent="0.3">
      <c r="A182" s="5">
        <v>181</v>
      </c>
      <c r="B182" s="19">
        <v>16.625500005902722</v>
      </c>
      <c r="C182" s="5">
        <v>-1.3875178101831491</v>
      </c>
      <c r="D182" s="5">
        <v>-0.98749868085037651</v>
      </c>
      <c r="E182" s="5">
        <v>-2.3776187337780623</v>
      </c>
      <c r="F182" s="5">
        <v>-4.7526352248118133</v>
      </c>
      <c r="G182" s="5">
        <v>-4.7526352248118133</v>
      </c>
      <c r="H182" s="5">
        <v>446.51897870892924</v>
      </c>
      <c r="I182" s="5">
        <v>1.6809162196383134</v>
      </c>
      <c r="J182" s="5">
        <v>1.1831917432673378</v>
      </c>
      <c r="K182" s="5">
        <v>1.5792756926800977</v>
      </c>
      <c r="L182" s="5">
        <v>1.9289887187797126</v>
      </c>
      <c r="M182" s="5">
        <v>28.757255939926104</v>
      </c>
      <c r="N182" s="5">
        <v>25.38324538545498</v>
      </c>
      <c r="O182" s="5">
        <v>7.1813984176983414</v>
      </c>
      <c r="P182" s="5">
        <v>0.22882921259224684</v>
      </c>
      <c r="Q182" s="5">
        <v>0.17760154549037205</v>
      </c>
      <c r="R182" s="5">
        <v>0.59366677167921877</v>
      </c>
      <c r="S182" s="5">
        <v>0.38215500125102786</v>
      </c>
      <c r="T182" s="5">
        <v>8.7209762542839346</v>
      </c>
      <c r="U182" s="5">
        <v>8.3410290246895489</v>
      </c>
      <c r="V182" s="5">
        <v>4.3159630611738722</v>
      </c>
      <c r="W182" s="5">
        <v>13.446569922364199</v>
      </c>
      <c r="X182" s="5">
        <v>21.71042216604247</v>
      </c>
      <c r="Y182" s="5">
        <v>-8.1075197898346119</v>
      </c>
      <c r="Z182" s="5">
        <v>0</v>
      </c>
      <c r="AA182" s="5">
        <v>-26.335092351261775</v>
      </c>
      <c r="AB182" s="5">
        <v>1.4663588392158553</v>
      </c>
      <c r="AC182" s="5">
        <v>41.938654358302571</v>
      </c>
      <c r="AD182" s="5">
        <v>37.365435360424087</v>
      </c>
      <c r="AE182" s="5">
        <v>74.145118741890485</v>
      </c>
      <c r="AF182" s="5">
        <v>171.23746703782581</v>
      </c>
      <c r="AG182" s="5">
        <v>18.666886545645646</v>
      </c>
      <c r="AH182" s="5">
        <v>14.958443273458656</v>
      </c>
      <c r="AI182" s="5">
        <v>11.451846966993669</v>
      </c>
    </row>
    <row r="183" spans="1:35" x14ac:dyDescent="0.3">
      <c r="A183" s="5">
        <v>182</v>
      </c>
      <c r="B183" s="19">
        <v>16.708833337761462</v>
      </c>
      <c r="C183" s="5">
        <v>-1.6998151092558138</v>
      </c>
      <c r="D183" s="5">
        <v>-1.0673518886126603</v>
      </c>
      <c r="E183" s="5">
        <v>-2.3367574551472363</v>
      </c>
      <c r="F183" s="5">
        <v>-5.1039244530157104</v>
      </c>
      <c r="G183" s="5">
        <v>-5.1039244530157104</v>
      </c>
      <c r="H183" s="5">
        <v>376.79622683833986</v>
      </c>
      <c r="I183" s="5">
        <v>1.6996680863367708</v>
      </c>
      <c r="J183" s="5">
        <v>1.3934096832892924</v>
      </c>
      <c r="K183" s="5">
        <v>1.5811673054741406</v>
      </c>
      <c r="L183" s="5">
        <v>2.0236707916038874</v>
      </c>
      <c r="M183" s="5">
        <v>28.091451290790168</v>
      </c>
      <c r="N183" s="5">
        <v>25.455268388342354</v>
      </c>
      <c r="O183" s="5">
        <v>2.5825049700450546</v>
      </c>
      <c r="P183" s="5">
        <v>0.29984098053429015</v>
      </c>
      <c r="Q183" s="5">
        <v>0.19967232857045272</v>
      </c>
      <c r="R183" s="5">
        <v>0.61788530207414794</v>
      </c>
      <c r="S183" s="5">
        <v>0.23142448279184721</v>
      </c>
      <c r="T183" s="5">
        <v>8.9940357848219943</v>
      </c>
      <c r="U183" s="5">
        <v>8.1888667987802357</v>
      </c>
      <c r="V183" s="5">
        <v>4.6799204768945541</v>
      </c>
      <c r="W183" s="5">
        <v>26.715705764022509</v>
      </c>
      <c r="X183" s="5">
        <v>52.230616299478953</v>
      </c>
      <c r="Y183" s="5">
        <v>2.7236580515486675</v>
      </c>
      <c r="Z183" s="5">
        <v>0</v>
      </c>
      <c r="AA183" s="5">
        <v>2.4592445326756196</v>
      </c>
      <c r="AB183" s="5">
        <v>91.900596416706762</v>
      </c>
      <c r="AC183" s="5">
        <v>111.91053677352227</v>
      </c>
      <c r="AD183" s="5">
        <v>8.3538767391295305</v>
      </c>
      <c r="AE183" s="5">
        <v>69.11530814751049</v>
      </c>
      <c r="AF183" s="5">
        <v>206.73161032725451</v>
      </c>
      <c r="AG183" s="5">
        <v>19.119284293243371</v>
      </c>
      <c r="AH183" s="5">
        <v>13.671968190146066</v>
      </c>
      <c r="AI183" s="5">
        <v>10.644135188314973</v>
      </c>
    </row>
    <row r="184" spans="1:35" x14ac:dyDescent="0.3">
      <c r="A184" s="5">
        <v>183</v>
      </c>
      <c r="B184" s="19">
        <v>16.792166669620201</v>
      </c>
      <c r="C184" s="5">
        <v>-1.5983785120928449</v>
      </c>
      <c r="D184" s="5">
        <v>-0.85016240787755326</v>
      </c>
      <c r="E184" s="5">
        <v>-1.9708319404119095</v>
      </c>
      <c r="F184" s="5">
        <v>-4.419372860382647</v>
      </c>
      <c r="G184" s="5">
        <v>-4.419372860382647</v>
      </c>
      <c r="H184" s="5">
        <v>245.95133021405289</v>
      </c>
      <c r="I184" s="5">
        <v>1.6482572036965457</v>
      </c>
      <c r="J184" s="5">
        <v>1.5765151521524461</v>
      </c>
      <c r="K184" s="5">
        <v>0.95644788952983195</v>
      </c>
      <c r="L184" s="5">
        <v>1.7532131709673477</v>
      </c>
      <c r="M184" s="5">
        <v>27.114351842155745</v>
      </c>
      <c r="N184" s="5">
        <v>25.769970013983748</v>
      </c>
      <c r="O184" s="5">
        <v>8.5396088316134069</v>
      </c>
      <c r="P184" s="5">
        <v>0.36871207993479477</v>
      </c>
      <c r="Q184" s="5">
        <v>0.20998167622502911</v>
      </c>
      <c r="R184" s="5">
        <v>0.63149980201555322</v>
      </c>
      <c r="S184" s="5">
        <v>0.25929159490389753</v>
      </c>
      <c r="T184" s="5">
        <v>9.2953264273313678</v>
      </c>
      <c r="U184" s="5">
        <v>8.2790851341421732</v>
      </c>
      <c r="V184" s="5">
        <v>4.8763672228961346</v>
      </c>
      <c r="W184" s="5">
        <v>17.878687330275827</v>
      </c>
      <c r="X184" s="5">
        <v>53.924427915509312</v>
      </c>
      <c r="Y184" s="5">
        <v>21.822339941614647</v>
      </c>
      <c r="Z184" s="5">
        <v>0</v>
      </c>
      <c r="AA184" s="5">
        <v>-29.13291331492885</v>
      </c>
      <c r="AB184" s="5">
        <v>40.586012351086652</v>
      </c>
      <c r="AC184" s="5">
        <v>110.31289293916227</v>
      </c>
      <c r="AD184" s="5">
        <v>-27.444481107653768</v>
      </c>
      <c r="AE184" s="5">
        <v>59.733509749962536</v>
      </c>
      <c r="AF184" s="5">
        <v>230.52369765171528</v>
      </c>
      <c r="AG184" s="5">
        <v>19.087835483424634</v>
      </c>
      <c r="AH184" s="5">
        <v>13.235001577640215</v>
      </c>
      <c r="AI184" s="5">
        <v>10.098773555410524</v>
      </c>
    </row>
    <row r="185" spans="1:35" x14ac:dyDescent="0.3">
      <c r="A185" s="5">
        <v>184</v>
      </c>
      <c r="B185" s="19">
        <v>16.890333340270445</v>
      </c>
      <c r="C185" s="5">
        <v>-1.8725563118745718</v>
      </c>
      <c r="D185" s="5">
        <v>-0.82255439733734215</v>
      </c>
      <c r="E185" s="5">
        <v>-2.195737246694081</v>
      </c>
      <c r="F185" s="5">
        <v>-4.8908479559061044</v>
      </c>
      <c r="G185" s="5">
        <v>-4.8908479559061044</v>
      </c>
      <c r="H185" s="5">
        <v>270.0163050924055</v>
      </c>
      <c r="I185" s="5">
        <v>1.4347222712319792</v>
      </c>
      <c r="J185" s="5">
        <v>1.6534319488117675</v>
      </c>
      <c r="K185" s="5">
        <v>0.63915985203067061</v>
      </c>
      <c r="L185" s="5">
        <v>1.6949035305973004</v>
      </c>
      <c r="M185" s="5">
        <v>25.835157335778973</v>
      </c>
      <c r="N185" s="5">
        <v>25.688344717450892</v>
      </c>
      <c r="O185" s="5">
        <v>7.8119766910341166</v>
      </c>
      <c r="P185" s="5">
        <v>0.40841734361724896</v>
      </c>
      <c r="Q185" s="5">
        <v>0.19658650181543891</v>
      </c>
      <c r="R185" s="5">
        <v>0.50391205225191527</v>
      </c>
      <c r="S185" s="5">
        <v>0.13298916466664717</v>
      </c>
      <c r="T185" s="5">
        <v>9.2839663642704853</v>
      </c>
      <c r="U185" s="5">
        <v>7.9182226648241301</v>
      </c>
      <c r="V185" s="5">
        <v>4.5241467384772109</v>
      </c>
      <c r="W185" s="5">
        <v>23.061171547370162</v>
      </c>
      <c r="X185" s="5">
        <v>33.558273757824914</v>
      </c>
      <c r="Y185" s="5">
        <v>-6.4655504413676947</v>
      </c>
      <c r="Z185" s="5">
        <v>0</v>
      </c>
      <c r="AA185" s="5">
        <v>-42.125562735257326</v>
      </c>
      <c r="AB185" s="5">
        <v>15.587250227486102</v>
      </c>
      <c r="AC185" s="5">
        <v>34.504828797045299</v>
      </c>
      <c r="AD185" s="5">
        <v>-47.661943842206782</v>
      </c>
      <c r="AE185" s="5">
        <v>53.870572201500558</v>
      </c>
      <c r="AF185" s="5">
        <v>231.22214688674995</v>
      </c>
      <c r="AG185" s="5">
        <v>17.656149098924708</v>
      </c>
      <c r="AH185" s="5">
        <v>13.077913501063499</v>
      </c>
      <c r="AI185" s="5">
        <v>8.5209270979602874</v>
      </c>
    </row>
    <row r="186" spans="1:35" x14ac:dyDescent="0.3">
      <c r="A186" s="5">
        <v>185</v>
      </c>
      <c r="B186" s="19">
        <v>16.973833335796371</v>
      </c>
      <c r="C186" s="5">
        <v>-1.4572908184235789</v>
      </c>
      <c r="D186" s="5">
        <v>-0.96916328314051614</v>
      </c>
      <c r="E186" s="5">
        <v>-1.8010859868374689</v>
      </c>
      <c r="F186" s="5">
        <v>-4.2275400884016738</v>
      </c>
      <c r="G186" s="5">
        <v>-4.2275400884016738</v>
      </c>
      <c r="H186" s="5">
        <v>51.431995752932409</v>
      </c>
      <c r="I186" s="5">
        <v>1.3028123198365857</v>
      </c>
      <c r="J186" s="5">
        <v>1.7291047557342785</v>
      </c>
      <c r="K186" s="5">
        <v>1.0722034521813144</v>
      </c>
      <c r="L186" s="5">
        <v>1.8714823235323328</v>
      </c>
      <c r="M186" s="5">
        <v>25.329468549802716</v>
      </c>
      <c r="N186" s="5">
        <v>25.835748742055355</v>
      </c>
      <c r="O186" s="5">
        <v>3.5748792201048878</v>
      </c>
      <c r="P186" s="5">
        <v>0.4336528817842214</v>
      </c>
      <c r="Q186" s="5">
        <v>0.16884071816240545</v>
      </c>
      <c r="R186" s="5">
        <v>0.38053326157524875</v>
      </c>
      <c r="S186" s="5">
        <v>-4.8200870811780781E-2</v>
      </c>
      <c r="T186" s="5">
        <v>9.5594202712751049</v>
      </c>
      <c r="U186" s="5">
        <v>7.9207729314648612</v>
      </c>
      <c r="V186" s="5">
        <v>6.9429951555874929</v>
      </c>
      <c r="W186" s="5">
        <v>24.287922658107203</v>
      </c>
      <c r="X186" s="5">
        <v>30.716908152858011</v>
      </c>
      <c r="Y186" s="5">
        <v>-26.981642459634905</v>
      </c>
      <c r="Z186" s="5">
        <v>0</v>
      </c>
      <c r="AA186" s="5">
        <v>-57.847342882735333</v>
      </c>
      <c r="AB186" s="5">
        <v>-22.881159375817369</v>
      </c>
      <c r="AC186" s="5">
        <v>-3.0415458878081916</v>
      </c>
      <c r="AD186" s="5">
        <v>-51.623188305460801</v>
      </c>
      <c r="AE186" s="5">
        <v>52.892753520384396</v>
      </c>
      <c r="AF186" s="5">
        <v>191.33333296145216</v>
      </c>
      <c r="AG186" s="5">
        <v>18.222222186804956</v>
      </c>
      <c r="AH186" s="5">
        <v>11.797101426346146</v>
      </c>
      <c r="AI186" s="5">
        <v>7.6309178595644527</v>
      </c>
    </row>
    <row r="187" spans="1:35" x14ac:dyDescent="0.3">
      <c r="A187" s="5">
        <v>186</v>
      </c>
      <c r="B187" s="19">
        <v>17.068166668759659</v>
      </c>
      <c r="C187" s="5">
        <v>-1.5461287860297392</v>
      </c>
      <c r="D187" s="5">
        <v>-1.0279848472554851</v>
      </c>
      <c r="E187" s="5">
        <v>-2.0937784065868938</v>
      </c>
      <c r="F187" s="5">
        <v>-4.6678920398717949</v>
      </c>
      <c r="G187" s="5">
        <v>-4.6678920398717949</v>
      </c>
      <c r="H187" s="5">
        <v>389.68799624645578</v>
      </c>
      <c r="I187" s="5">
        <v>1.2275564299843087</v>
      </c>
      <c r="J187" s="5">
        <v>1.7513935404092762</v>
      </c>
      <c r="K187" s="5">
        <v>1.3621619330984502</v>
      </c>
      <c r="L187" s="5">
        <v>1.7381855962171207</v>
      </c>
      <c r="M187" s="5">
        <v>25.049242394285962</v>
      </c>
      <c r="N187" s="5">
        <v>25.848484817572565</v>
      </c>
      <c r="O187" s="5">
        <v>6.8257575675946045</v>
      </c>
      <c r="P187" s="5">
        <v>0.45448037520241102</v>
      </c>
      <c r="Q187" s="5">
        <v>0.14753184092395577</v>
      </c>
      <c r="R187" s="5">
        <v>0.3725221213057815</v>
      </c>
      <c r="S187" s="5">
        <v>1.930899896184872E-2</v>
      </c>
      <c r="T187" s="5">
        <v>9.6098484733560365</v>
      </c>
      <c r="U187" s="5">
        <v>7.7992424149153052</v>
      </c>
      <c r="V187" s="5">
        <v>7.6609848393230582</v>
      </c>
      <c r="W187" s="5">
        <v>38.397727226807326</v>
      </c>
      <c r="X187" s="5">
        <v>82.460227174113044</v>
      </c>
      <c r="Y187" s="5">
        <v>51.922348422754332</v>
      </c>
      <c r="Z187" s="5">
        <v>0</v>
      </c>
      <c r="AA187" s="5">
        <v>-31.744318143855001</v>
      </c>
      <c r="AB187" s="5">
        <v>-37.179924197960609</v>
      </c>
      <c r="AC187" s="5">
        <v>12.617424227334986</v>
      </c>
      <c r="AD187" s="5">
        <v>-45.842802975479351</v>
      </c>
      <c r="AE187" s="5">
        <v>57.49242417366888</v>
      </c>
      <c r="AF187" s="5">
        <v>164.79734828776682</v>
      </c>
      <c r="AG187" s="5">
        <v>18.848484825943888</v>
      </c>
      <c r="AH187" s="5">
        <v>11.941287864507272</v>
      </c>
      <c r="AI187" s="5">
        <v>9.1988636253626872</v>
      </c>
    </row>
    <row r="188" spans="1:35" x14ac:dyDescent="0.3">
      <c r="A188" s="5">
        <v>187</v>
      </c>
      <c r="B188" s="19">
        <v>17.162666665390134</v>
      </c>
      <c r="C188" s="5">
        <v>-1.8765889174170074</v>
      </c>
      <c r="D188" s="5">
        <v>-1.2422792595445495</v>
      </c>
      <c r="E188" s="5">
        <v>-1.7398492320647503</v>
      </c>
      <c r="F188" s="5">
        <v>-4.8587174090262018</v>
      </c>
      <c r="G188" s="5">
        <v>-4.8587174090262018</v>
      </c>
      <c r="H188" s="5">
        <v>151.40067578137885</v>
      </c>
      <c r="I188" s="5">
        <v>1.202300881707159</v>
      </c>
      <c r="J188" s="5">
        <v>1.7026481409671161</v>
      </c>
      <c r="K188" s="5">
        <v>1.5666858521852587</v>
      </c>
      <c r="L188" s="5">
        <v>1.4228894787430848</v>
      </c>
      <c r="M188" s="5">
        <v>25.372013990975159</v>
      </c>
      <c r="N188" s="5">
        <v>25.848588617263928</v>
      </c>
      <c r="O188" s="5">
        <v>11.165994564375145</v>
      </c>
      <c r="P188" s="5">
        <v>0.44330625542198537</v>
      </c>
      <c r="Q188" s="5">
        <v>0.13115307365415124</v>
      </c>
      <c r="R188" s="5">
        <v>0.15655140337566301</v>
      </c>
      <c r="S188" s="5">
        <v>-1.5646605788438397E-3</v>
      </c>
      <c r="T188" s="5">
        <v>9.6059573111330128</v>
      </c>
      <c r="U188" s="5">
        <v>7.8932672479077421</v>
      </c>
      <c r="V188" s="5">
        <v>8.9208812858429152</v>
      </c>
      <c r="W188" s="5">
        <v>142.35060692889485</v>
      </c>
      <c r="X188" s="5">
        <v>147.90195667730541</v>
      </c>
      <c r="Y188" s="5">
        <v>65.091530500729903</v>
      </c>
      <c r="Z188" s="5">
        <v>0</v>
      </c>
      <c r="AA188" s="5">
        <v>52.296618756656706</v>
      </c>
      <c r="AB188" s="5">
        <v>112.48650476122118</v>
      </c>
      <c r="AC188" s="5">
        <v>61.614025024529042</v>
      </c>
      <c r="AD188" s="5">
        <v>-64.385976659466209</v>
      </c>
      <c r="AE188" s="5">
        <v>56.008688306734129</v>
      </c>
      <c r="AF188" s="5">
        <v>152.05895331989456</v>
      </c>
      <c r="AG188" s="5">
        <v>20.168787114111463</v>
      </c>
      <c r="AH188" s="5">
        <v>12.871238149064672</v>
      </c>
      <c r="AI188" s="5">
        <v>12.325783596320118</v>
      </c>
    </row>
    <row r="189" spans="1:35" x14ac:dyDescent="0.3">
      <c r="A189" s="5">
        <v>188</v>
      </c>
      <c r="B189" s="19">
        <v>17.262000002665445</v>
      </c>
      <c r="C189" s="5">
        <v>-1.6049701768527398</v>
      </c>
      <c r="D189" s="5">
        <v>-1.1728888256717411</v>
      </c>
      <c r="E189" s="5">
        <v>-1.9909460744369658</v>
      </c>
      <c r="F189" s="5">
        <v>-4.7688050769612413</v>
      </c>
      <c r="G189" s="5">
        <v>-4.7688050769612413</v>
      </c>
      <c r="H189" s="5">
        <v>171.47194793334879</v>
      </c>
      <c r="I189" s="5">
        <v>1.2386407301639344</v>
      </c>
      <c r="J189" s="5">
        <v>1.6140409809823204</v>
      </c>
      <c r="K189" s="5">
        <v>1.9405224714431304</v>
      </c>
      <c r="L189" s="5">
        <v>1.4866717707474792</v>
      </c>
      <c r="M189" s="5">
        <v>25.626996164818845</v>
      </c>
      <c r="N189" s="5">
        <v>25.786080226790006</v>
      </c>
      <c r="O189" s="5">
        <v>9.6372401632794045</v>
      </c>
      <c r="P189" s="5">
        <v>0.34766799942205767</v>
      </c>
      <c r="Q189" s="5">
        <v>7.8442371619980897E-2</v>
      </c>
      <c r="R189" s="5">
        <v>-3.7379945447238702E-2</v>
      </c>
      <c r="S189" s="5">
        <v>6.6890999119356776E-3</v>
      </c>
      <c r="T189" s="5">
        <v>9.3552275079667968</v>
      </c>
      <c r="U189" s="5">
        <v>7.8818921613014972</v>
      </c>
      <c r="V189" s="5">
        <v>9.6932811396556406</v>
      </c>
      <c r="W189" s="5">
        <v>110.36456799253601</v>
      </c>
      <c r="X189" s="5">
        <v>115.6776141076885</v>
      </c>
      <c r="Y189" s="5">
        <v>88.926182868481959</v>
      </c>
      <c r="Z189" s="5">
        <v>0</v>
      </c>
      <c r="AA189" s="5">
        <v>41.472130291838972</v>
      </c>
      <c r="AB189" s="5">
        <v>44.004820869358014</v>
      </c>
      <c r="AC189" s="5">
        <v>33.451039576312631</v>
      </c>
      <c r="AD189" s="5">
        <v>-40.870141739152466</v>
      </c>
      <c r="AE189" s="5">
        <v>47.642061013518145</v>
      </c>
      <c r="AF189" s="5">
        <v>138.3507084854507</v>
      </c>
      <c r="AG189" s="5">
        <v>19.731847004726152</v>
      </c>
      <c r="AH189" s="5">
        <v>15.545043737392572</v>
      </c>
      <c r="AI189" s="5">
        <v>13.100934058016504</v>
      </c>
    </row>
    <row r="190" spans="1:35" x14ac:dyDescent="0.3">
      <c r="A190" s="5">
        <v>189</v>
      </c>
      <c r="B190" s="19">
        <v>17.35649999929592</v>
      </c>
      <c r="C190" s="5">
        <v>-1.6685493315468076</v>
      </c>
      <c r="D190" s="5">
        <v>-1.1705457843144391</v>
      </c>
      <c r="E190" s="5">
        <v>-2.1872853065567188</v>
      </c>
      <c r="F190" s="5">
        <v>-5.026380422417966</v>
      </c>
      <c r="G190" s="5">
        <v>-5.026380422417966</v>
      </c>
      <c r="H190" s="5">
        <v>26.463424715724226</v>
      </c>
      <c r="I190" s="5">
        <v>1.3654363431592778</v>
      </c>
      <c r="J190" s="5">
        <v>1.5399197003590899</v>
      </c>
      <c r="K190" s="5">
        <v>2.4684568771248281</v>
      </c>
      <c r="L190" s="5">
        <v>1.5084468376135911</v>
      </c>
      <c r="M190" s="5">
        <v>26.533963550592425</v>
      </c>
      <c r="N190" s="5">
        <v>25.546958228188277</v>
      </c>
      <c r="O190" s="5">
        <v>6.8186651357472492</v>
      </c>
      <c r="P190" s="5">
        <v>0.2466406258781057</v>
      </c>
      <c r="Q190" s="5">
        <v>3.2956336832691384E-2</v>
      </c>
      <c r="R190" s="5">
        <v>-0.10830380649150496</v>
      </c>
      <c r="S190" s="5">
        <v>-0.10126445263270079</v>
      </c>
      <c r="T190" s="5">
        <v>9.1896043123662743</v>
      </c>
      <c r="U190" s="5">
        <v>7.7737744154166597</v>
      </c>
      <c r="V190" s="5">
        <v>9.5493207943196587</v>
      </c>
      <c r="W190" s="5">
        <v>129.53514555308254</v>
      </c>
      <c r="X190" s="5">
        <v>122.06615554602044</v>
      </c>
      <c r="Y190" s="5">
        <v>81.118724684053788</v>
      </c>
      <c r="Z190" s="5">
        <v>0</v>
      </c>
      <c r="AA190" s="5">
        <v>27.419964737669673</v>
      </c>
      <c r="AB190" s="5">
        <v>39.290608642132113</v>
      </c>
      <c r="AC190" s="5">
        <v>66.512109113896514</v>
      </c>
      <c r="AD190" s="5">
        <v>-14.301831161802612</v>
      </c>
      <c r="AE190" s="5">
        <v>50.642055850967218</v>
      </c>
      <c r="AF190" s="5">
        <v>120.26402913150523</v>
      </c>
      <c r="AG190" s="5">
        <v>19.600118260525122</v>
      </c>
      <c r="AH190" s="5">
        <v>15.751329103861124</v>
      </c>
      <c r="AI190" s="5">
        <v>12.994093409676395</v>
      </c>
    </row>
    <row r="191" spans="1:35" x14ac:dyDescent="0.3">
      <c r="A191" s="5">
        <v>190</v>
      </c>
      <c r="B191" s="19">
        <v>17.451000006403774</v>
      </c>
      <c r="C191" s="5">
        <v>-1.5939542226815824</v>
      </c>
      <c r="D191" s="5">
        <v>-1.3583151023623066</v>
      </c>
      <c r="E191" s="5">
        <v>-1.4852568385114788</v>
      </c>
      <c r="F191" s="5">
        <v>-4.4375261635553676</v>
      </c>
      <c r="G191" s="5">
        <v>-4.4375261635553676</v>
      </c>
      <c r="H191" s="5">
        <v>-36.028703772318238</v>
      </c>
      <c r="I191" s="5">
        <v>1.6609414906061561</v>
      </c>
      <c r="J191" s="5">
        <v>1.5191291312476087</v>
      </c>
      <c r="K191" s="5">
        <v>2.8638173296741307</v>
      </c>
      <c r="L191" s="5">
        <v>1.3563378181380372</v>
      </c>
      <c r="M191" s="5">
        <v>27.950654009941356</v>
      </c>
      <c r="N191" s="5">
        <v>25.706896576177989</v>
      </c>
      <c r="O191" s="5">
        <v>12.028537466852441</v>
      </c>
      <c r="P191" s="5">
        <v>0.16449203210513733</v>
      </c>
      <c r="Q191" s="5">
        <v>2.2050642014358929E-2</v>
      </c>
      <c r="R191" s="5">
        <v>-1.9971104121880554E-2</v>
      </c>
      <c r="S191" s="5">
        <v>0.15469684130249148</v>
      </c>
      <c r="T191" s="5">
        <v>9.035671827858021</v>
      </c>
      <c r="U191" s="5">
        <v>8.0814506616708641</v>
      </c>
      <c r="V191" s="5">
        <v>8.4060642172710036</v>
      </c>
      <c r="W191" s="5">
        <v>78.502972726281655</v>
      </c>
      <c r="X191" s="5">
        <v>61.423305647014267</v>
      </c>
      <c r="Y191" s="5">
        <v>54.317479243108693</v>
      </c>
      <c r="Z191" s="5">
        <v>0</v>
      </c>
      <c r="AA191" s="5">
        <v>58.027348449966965</v>
      </c>
      <c r="AB191" s="5">
        <v>66.044589836903967</v>
      </c>
      <c r="AC191" s="5">
        <v>95.022592242590562</v>
      </c>
      <c r="AD191" s="5">
        <v>10.469678963585986</v>
      </c>
      <c r="AE191" s="5">
        <v>48.784780070187971</v>
      </c>
      <c r="AF191" s="5">
        <v>111.91319867958538</v>
      </c>
      <c r="AG191" s="5">
        <v>20.498810958857561</v>
      </c>
      <c r="AH191" s="5">
        <v>15.424494663899768</v>
      </c>
      <c r="AI191" s="5">
        <v>12.740190261821915</v>
      </c>
    </row>
    <row r="192" spans="1:35" x14ac:dyDescent="0.3">
      <c r="A192" s="5">
        <v>191</v>
      </c>
      <c r="B192" s="19">
        <v>17.545333339367062</v>
      </c>
      <c r="C192" s="5">
        <v>-1.5843411974502806</v>
      </c>
      <c r="D192" s="5">
        <v>-1.2339160027892289</v>
      </c>
      <c r="E192" s="5">
        <v>-1.9565389204090786</v>
      </c>
      <c r="F192" s="5">
        <v>-4.7747961206483893</v>
      </c>
      <c r="G192" s="5">
        <v>-4.7747961206483893</v>
      </c>
      <c r="H192" s="5">
        <v>54.069255325649877</v>
      </c>
      <c r="I192" s="5">
        <v>1.9645041145558271</v>
      </c>
      <c r="J192" s="5">
        <v>1.491867962526922</v>
      </c>
      <c r="K192" s="5">
        <v>2.9242848769325107</v>
      </c>
      <c r="L192" s="5">
        <v>1.545997258345255</v>
      </c>
      <c r="M192" s="5">
        <v>28.60717392450152</v>
      </c>
      <c r="N192" s="5">
        <v>25.648293803005931</v>
      </c>
      <c r="O192" s="5">
        <v>10.206474126956843</v>
      </c>
      <c r="P192" s="5">
        <v>9.3029931872098431E-2</v>
      </c>
      <c r="Q192" s="5">
        <v>3.4970678135483019E-2</v>
      </c>
      <c r="R192" s="5">
        <v>-2.1962682774640287E-2</v>
      </c>
      <c r="S192" s="5">
        <v>0.2138282363701702</v>
      </c>
      <c r="T192" s="5">
        <v>8.9798774592049693</v>
      </c>
      <c r="U192" s="5">
        <v>8.1942256705878336</v>
      </c>
      <c r="V192" s="5">
        <v>9.2948380871583893</v>
      </c>
      <c r="W192" s="5">
        <v>96.911635439997397</v>
      </c>
      <c r="X192" s="5">
        <v>74.528433480108433</v>
      </c>
      <c r="Y192" s="5">
        <v>54.061242006936098</v>
      </c>
      <c r="Z192" s="5">
        <v>0</v>
      </c>
      <c r="AA192" s="5">
        <v>8.0944881384025589</v>
      </c>
      <c r="AB192" s="5">
        <v>-23.613298190173612</v>
      </c>
      <c r="AC192" s="5">
        <v>57.765528947921503</v>
      </c>
      <c r="AD192" s="5">
        <v>19.098862522841351</v>
      </c>
      <c r="AE192" s="5">
        <v>59.700787028568641</v>
      </c>
      <c r="AF192" s="5">
        <v>102.53193286769941</v>
      </c>
      <c r="AG192" s="5">
        <v>20.916885258639159</v>
      </c>
      <c r="AH192" s="5">
        <v>15.413823175786529</v>
      </c>
      <c r="AI192" s="5">
        <v>12.5879264305379</v>
      </c>
    </row>
    <row r="193" spans="1:35" x14ac:dyDescent="0.3">
      <c r="A193" s="5">
        <v>192</v>
      </c>
      <c r="B193" s="19">
        <v>17.639833335997537</v>
      </c>
      <c r="C193" s="5">
        <v>-1.5794658876346752</v>
      </c>
      <c r="D193" s="5">
        <v>-1.1275731767159529</v>
      </c>
      <c r="E193" s="5">
        <v>-1.8558104937725741</v>
      </c>
      <c r="F193" s="5">
        <v>-4.5628495581232027</v>
      </c>
      <c r="G193" s="5">
        <v>-4.5628495581232027</v>
      </c>
      <c r="H193" s="5">
        <v>-194.87008995220006</v>
      </c>
      <c r="I193" s="5">
        <v>2.2182281109621806</v>
      </c>
      <c r="J193" s="5">
        <v>1.4889507815516159</v>
      </c>
      <c r="K193" s="5">
        <v>2.7506869262936977</v>
      </c>
      <c r="L193" s="5">
        <v>1.6767795896861031</v>
      </c>
      <c r="M193" s="5">
        <v>29.046647201297176</v>
      </c>
      <c r="N193" s="5">
        <v>25.612827962745815</v>
      </c>
      <c r="O193" s="5">
        <v>6.3148687983549099</v>
      </c>
      <c r="P193" s="5">
        <v>3.6207554316155709E-2</v>
      </c>
      <c r="Q193" s="5">
        <v>6.7855406333936136E-2</v>
      </c>
      <c r="R193" s="5">
        <v>-5.308988600828661E-2</v>
      </c>
      <c r="S193" s="5">
        <v>0.18663073188749152</v>
      </c>
      <c r="T193" s="5">
        <v>8.5906705453520367</v>
      </c>
      <c r="U193" s="5">
        <v>8.2058308955907986</v>
      </c>
      <c r="V193" s="5">
        <v>7.3696792929277519</v>
      </c>
      <c r="W193" s="5">
        <v>58.014577201506803</v>
      </c>
      <c r="X193" s="5">
        <v>-13.962682201792031</v>
      </c>
      <c r="Y193" s="5">
        <v>-48.194169048054221</v>
      </c>
      <c r="Z193" s="5">
        <v>0</v>
      </c>
      <c r="AA193" s="5">
        <v>-29.858309008066485</v>
      </c>
      <c r="AB193" s="5">
        <v>9.2518950344872319</v>
      </c>
      <c r="AC193" s="5">
        <v>16.693294443961417</v>
      </c>
      <c r="AD193" s="5">
        <v>30.676967899376489</v>
      </c>
      <c r="AE193" s="5">
        <v>59.424489736541233</v>
      </c>
      <c r="AF193" s="5">
        <v>88.5778424770904</v>
      </c>
      <c r="AG193" s="5">
        <v>18.505539340109802</v>
      </c>
      <c r="AH193" s="5">
        <v>13.796501443940439</v>
      </c>
      <c r="AI193" s="5">
        <v>11.174344012158159</v>
      </c>
    </row>
    <row r="194" spans="1:35" x14ac:dyDescent="0.3">
      <c r="A194" s="5">
        <v>193</v>
      </c>
      <c r="B194" s="19">
        <v>17.734166668960825</v>
      </c>
      <c r="C194" s="5">
        <v>-1.624050733510142</v>
      </c>
      <c r="D194" s="5">
        <v>-1.0896167910923602</v>
      </c>
      <c r="E194" s="5">
        <v>-1.9609623674507284</v>
      </c>
      <c r="F194" s="5">
        <v>-4.6746298920533302</v>
      </c>
      <c r="G194" s="5">
        <v>-4.6746298920533302</v>
      </c>
      <c r="H194" s="5">
        <v>-95.494963628810581</v>
      </c>
      <c r="I194" s="5">
        <v>2.3983508341393431</v>
      </c>
      <c r="J194" s="5">
        <v>1.5318088639047596</v>
      </c>
      <c r="K194" s="5">
        <v>2.5148111371958701</v>
      </c>
      <c r="L194" s="5">
        <v>1.9028498174069912</v>
      </c>
      <c r="M194" s="5">
        <v>28.96762886538151</v>
      </c>
      <c r="N194" s="5">
        <v>25.735782866326293</v>
      </c>
      <c r="O194" s="5">
        <v>4.2204724145756858</v>
      </c>
      <c r="P194" s="5">
        <v>-2.183887941337382E-2</v>
      </c>
      <c r="Q194" s="5">
        <v>8.7456310459142803E-2</v>
      </c>
      <c r="R194" s="5">
        <v>-6.2231531873025291E-2</v>
      </c>
      <c r="S194" s="5">
        <v>0.15490709560407206</v>
      </c>
      <c r="T194" s="5">
        <v>8.379702484827078</v>
      </c>
      <c r="U194" s="5">
        <v>8.1137357323330868</v>
      </c>
      <c r="V194" s="5">
        <v>6.1207348698945818</v>
      </c>
      <c r="W194" s="5">
        <v>-58.706911269248828</v>
      </c>
      <c r="X194" s="5">
        <v>-75.422571707242781</v>
      </c>
      <c r="Y194" s="5">
        <v>-58.664916518855236</v>
      </c>
      <c r="Z194" s="5">
        <v>0</v>
      </c>
      <c r="AA194" s="5">
        <v>-99.760279341709207</v>
      </c>
      <c r="AB194" s="5">
        <v>-131.49256260801522</v>
      </c>
      <c r="AC194" s="5">
        <v>-24.927383921245948</v>
      </c>
      <c r="AD194" s="5">
        <v>58.965878896677232</v>
      </c>
      <c r="AE194" s="5">
        <v>59.858267342545204</v>
      </c>
      <c r="AF194" s="5">
        <v>75.373577831783422</v>
      </c>
      <c r="AG194" s="5">
        <v>16.792650813715916</v>
      </c>
      <c r="AH194" s="5">
        <v>13.377077781687843</v>
      </c>
      <c r="AI194" s="5">
        <v>8.7471565507727114</v>
      </c>
    </row>
    <row r="195" spans="1:35" x14ac:dyDescent="0.3">
      <c r="A195" s="5">
        <v>194</v>
      </c>
      <c r="B195" s="19">
        <v>17.821000000694767</v>
      </c>
      <c r="C195" s="5">
        <v>-1.2182093066201758</v>
      </c>
      <c r="D195" s="5">
        <v>-1.0673166406142087</v>
      </c>
      <c r="E195" s="5">
        <v>-1.4550071607645223</v>
      </c>
      <c r="F195" s="5">
        <v>-3.7405331079993136</v>
      </c>
      <c r="G195" s="5">
        <v>-3.7405331079993136</v>
      </c>
      <c r="H195" s="5">
        <v>-202.78323701598646</v>
      </c>
      <c r="I195" s="5">
        <v>2.5390602168101433</v>
      </c>
      <c r="J195" s="5">
        <v>1.6617027816333982</v>
      </c>
      <c r="K195" s="5">
        <v>2.1150472831559783</v>
      </c>
      <c r="L195" s="5">
        <v>2.0367984890885213</v>
      </c>
      <c r="M195" s="5">
        <v>28.704830154862229</v>
      </c>
      <c r="N195" s="5">
        <v>25.982111003939874</v>
      </c>
      <c r="O195" s="5">
        <v>4.82826477551873</v>
      </c>
      <c r="P195" s="5">
        <v>5.9575652088774073E-3</v>
      </c>
      <c r="Q195" s="5">
        <v>0.14067696095612925</v>
      </c>
      <c r="R195" s="5">
        <v>0.3484303851435277</v>
      </c>
      <c r="S195" s="5">
        <v>0.35735150502831697</v>
      </c>
      <c r="T195" s="5">
        <v>8.4007155931218396</v>
      </c>
      <c r="U195" s="5">
        <v>8.0948121931167769</v>
      </c>
      <c r="V195" s="5">
        <v>2.2182468772297792</v>
      </c>
      <c r="W195" s="5">
        <v>-99.429338454281364</v>
      </c>
      <c r="X195" s="5">
        <v>-92.55635095241297</v>
      </c>
      <c r="Y195" s="5">
        <v>-92.883721257681344</v>
      </c>
      <c r="Z195" s="5">
        <v>0</v>
      </c>
      <c r="AA195" s="5">
        <v>-110.77280897727661</v>
      </c>
      <c r="AB195" s="5">
        <v>-93.894454713838556</v>
      </c>
      <c r="AC195" s="5">
        <v>-15.168157477444732</v>
      </c>
      <c r="AD195" s="5">
        <v>47.27906993411775</v>
      </c>
      <c r="AE195" s="5">
        <v>60.078712197488173</v>
      </c>
      <c r="AF195" s="5">
        <v>67.652951937964687</v>
      </c>
      <c r="AG195" s="5">
        <v>16.450805066939619</v>
      </c>
      <c r="AH195" s="5">
        <v>12.107334568621916</v>
      </c>
      <c r="AI195" s="5">
        <v>7.4597495790711452</v>
      </c>
    </row>
    <row r="196" spans="1:35" x14ac:dyDescent="0.3">
      <c r="A196" s="5">
        <v>195</v>
      </c>
      <c r="B196" s="19">
        <v>17.914666668511927</v>
      </c>
      <c r="C196" s="5">
        <v>-1.3420364226551531</v>
      </c>
      <c r="D196" s="5">
        <v>-1.2799796895852951</v>
      </c>
      <c r="E196" s="5">
        <v>-1.6276303299802588</v>
      </c>
      <c r="F196" s="5">
        <v>-4.2496464422206053</v>
      </c>
      <c r="G196" s="5">
        <v>-4.2496464422206053</v>
      </c>
      <c r="H196" s="5">
        <v>-111.50735981744897</v>
      </c>
      <c r="I196" s="5">
        <v>2.4783705481889173</v>
      </c>
      <c r="J196" s="5">
        <v>1.77078210155504</v>
      </c>
      <c r="K196" s="5">
        <v>1.4717765022775451</v>
      </c>
      <c r="L196" s="5">
        <v>2.2195433813501442</v>
      </c>
      <c r="M196" s="5">
        <v>27.556285332486684</v>
      </c>
      <c r="N196" s="5">
        <v>26.499253387478738</v>
      </c>
      <c r="O196" s="5">
        <v>5.7599283105093804</v>
      </c>
      <c r="P196" s="5">
        <v>7.1730654046972375E-2</v>
      </c>
      <c r="Q196" s="5">
        <v>0.19259417549455921</v>
      </c>
      <c r="R196" s="5">
        <v>0.42330426097452262</v>
      </c>
      <c r="S196" s="5">
        <v>0.36857949117803362</v>
      </c>
      <c r="T196" s="5">
        <v>8.3505523655627378</v>
      </c>
      <c r="U196" s="5">
        <v>8.0424006798994103</v>
      </c>
      <c r="V196" s="5">
        <v>2.1911018114317136</v>
      </c>
      <c r="W196" s="5">
        <v>-148.58285987676047</v>
      </c>
      <c r="X196" s="5">
        <v>-155.02000526390179</v>
      </c>
      <c r="Y196" s="5">
        <v>-93.740817726526245</v>
      </c>
      <c r="Z196" s="5">
        <v>0</v>
      </c>
      <c r="AA196" s="5">
        <v>-24.49089269196358</v>
      </c>
      <c r="AB196" s="5">
        <v>-38.110480566455685</v>
      </c>
      <c r="AC196" s="5">
        <v>-34.525529851267777</v>
      </c>
      <c r="AD196" s="5">
        <v>42.404896790496714</v>
      </c>
      <c r="AE196" s="5">
        <v>57.717527356569221</v>
      </c>
      <c r="AF196" s="5">
        <v>62.658703804589365</v>
      </c>
      <c r="AG196" s="5">
        <v>15.633323308710667</v>
      </c>
      <c r="AH196" s="5">
        <v>11.962376774267849</v>
      </c>
      <c r="AI196" s="5">
        <v>7.438638365547412</v>
      </c>
    </row>
    <row r="197" spans="1:35" x14ac:dyDescent="0.3">
      <c r="A197" s="5">
        <v>196</v>
      </c>
      <c r="B197" s="19">
        <v>18.009000001475215</v>
      </c>
      <c r="C197" s="5">
        <v>-1.279154133162012</v>
      </c>
      <c r="D197" s="5">
        <v>-1.0315340592903139</v>
      </c>
      <c r="E197" s="5">
        <v>-2.0611702691014013</v>
      </c>
      <c r="F197" s="5">
        <v>-4.3718584615538294</v>
      </c>
      <c r="G197" s="5">
        <v>-4.3718584615538294</v>
      </c>
      <c r="H197" s="5">
        <v>-60.806729652528553</v>
      </c>
      <c r="I197" s="5">
        <v>2.2134222878129992</v>
      </c>
      <c r="J197" s="5">
        <v>1.8794679749762635</v>
      </c>
      <c r="K197" s="5">
        <v>0.63665418251194561</v>
      </c>
      <c r="L197" s="5">
        <v>2.2826663986546194</v>
      </c>
      <c r="M197" s="5">
        <v>25.767025317194122</v>
      </c>
      <c r="N197" s="5">
        <v>26.833333570339882</v>
      </c>
      <c r="O197" s="5">
        <v>5.9408602675266637</v>
      </c>
      <c r="P197" s="5">
        <v>0.13219992435019784</v>
      </c>
      <c r="Q197" s="5">
        <v>0.29861857611066511</v>
      </c>
      <c r="R197" s="5">
        <v>0.31360184948404418</v>
      </c>
      <c r="S197" s="5">
        <v>0.63935429978786451</v>
      </c>
      <c r="T197" s="5">
        <v>8.3369176363602016</v>
      </c>
      <c r="U197" s="5">
        <v>8.6935484638829141</v>
      </c>
      <c r="V197" s="5">
        <v>3.8387097113249165</v>
      </c>
      <c r="W197" s="5">
        <v>-104.71326257362983</v>
      </c>
      <c r="X197" s="5">
        <v>-118.04838813944164</v>
      </c>
      <c r="Y197" s="5">
        <v>-97.155914836628568</v>
      </c>
      <c r="Z197" s="5">
        <v>0</v>
      </c>
      <c r="AA197" s="5">
        <v>-95.451613746306194</v>
      </c>
      <c r="AB197" s="5">
        <v>-90.743728400064384</v>
      </c>
      <c r="AC197" s="5">
        <v>-47.844086444090337</v>
      </c>
      <c r="AD197" s="5">
        <v>23.965950032468903</v>
      </c>
      <c r="AE197" s="5">
        <v>48.9103946972362</v>
      </c>
      <c r="AF197" s="5">
        <v>55.539427013851849</v>
      </c>
      <c r="AG197" s="5">
        <v>14.193548512461881</v>
      </c>
      <c r="AH197" s="5">
        <v>11.817204405451227</v>
      </c>
      <c r="AI197" s="5">
        <v>8.1290323298645468</v>
      </c>
    </row>
    <row r="198" spans="1:35" x14ac:dyDescent="0.3">
      <c r="A198" s="5">
        <v>197</v>
      </c>
      <c r="B198" s="19">
        <v>18.103000007104129</v>
      </c>
      <c r="C198" s="5">
        <v>-1.2603012528109878</v>
      </c>
      <c r="D198" s="5">
        <v>-0.98084219775872916</v>
      </c>
      <c r="E198" s="5">
        <v>-1.8751882809196301</v>
      </c>
      <c r="F198" s="5">
        <v>-4.1163317314892449</v>
      </c>
      <c r="G198" s="5">
        <v>-4.1163317314892449</v>
      </c>
      <c r="H198" s="5">
        <v>-123.52069664939006</v>
      </c>
      <c r="I198" s="5">
        <v>1.7763081257748574</v>
      </c>
      <c r="J198" s="5">
        <v>1.9458233836700793</v>
      </c>
      <c r="K198" s="5">
        <v>-0.18983675677632689</v>
      </c>
      <c r="L198" s="5">
        <v>1.820258431407477</v>
      </c>
      <c r="M198" s="5">
        <v>24.265391465677773</v>
      </c>
      <c r="N198" s="5">
        <v>27.392707658121026</v>
      </c>
      <c r="O198" s="5">
        <v>15.528989808806511</v>
      </c>
      <c r="P198" s="5">
        <v>0.16629050000689538</v>
      </c>
      <c r="Q198" s="5">
        <v>0.37620309865190427</v>
      </c>
      <c r="R198" s="5">
        <v>0.21800236202309387</v>
      </c>
      <c r="S198" s="5">
        <v>0.69737127160486578</v>
      </c>
      <c r="T198" s="5">
        <v>7.9904363265637031</v>
      </c>
      <c r="U198" s="5">
        <v>8.6341900611320259</v>
      </c>
      <c r="V198" s="5">
        <v>2.6879856493534522</v>
      </c>
      <c r="W198" s="5">
        <v>-117.17752517855321</v>
      </c>
      <c r="X198" s="5">
        <v>-111.07531359433047</v>
      </c>
      <c r="Y198" s="5">
        <v>-75.493125975837529</v>
      </c>
      <c r="Z198" s="5">
        <v>0</v>
      </c>
      <c r="AA198" s="5">
        <v>-12.38374175746155</v>
      </c>
      <c r="AB198" s="5">
        <v>2.4817692719848092</v>
      </c>
      <c r="AC198" s="5">
        <v>-17.869097395468426</v>
      </c>
      <c r="AD198" s="5">
        <v>11.266586947890485</v>
      </c>
      <c r="AE198" s="5">
        <v>28.699940172049452</v>
      </c>
      <c r="AF198" s="5">
        <v>54.468021413683367</v>
      </c>
      <c r="AG198" s="5">
        <v>12.546921673466446</v>
      </c>
      <c r="AH198" s="5">
        <v>11.759713067685107</v>
      </c>
      <c r="AI198" s="5">
        <v>8.3257620880240957</v>
      </c>
    </row>
    <row r="199" spans="1:35" x14ac:dyDescent="0.3">
      <c r="A199" s="5">
        <v>198</v>
      </c>
      <c r="B199" s="19">
        <v>18.192333335755393</v>
      </c>
      <c r="C199" s="5">
        <v>-1.3451366521731976</v>
      </c>
      <c r="D199" s="5">
        <v>-1.3616343897370045</v>
      </c>
      <c r="E199" s="5">
        <v>-1.6367040731154605</v>
      </c>
      <c r="F199" s="5">
        <v>-4.3434751150257656</v>
      </c>
      <c r="G199" s="5">
        <v>-4.3434751150257656</v>
      </c>
      <c r="H199" s="5">
        <v>-116.06462381912908</v>
      </c>
      <c r="I199" s="5">
        <v>1.3806706804940825</v>
      </c>
      <c r="J199" s="5">
        <v>2.0190062538016229</v>
      </c>
      <c r="K199" s="5">
        <v>0.13910920993115189</v>
      </c>
      <c r="L199" s="5">
        <v>1.9840691867284366</v>
      </c>
      <c r="M199" s="5">
        <v>23.737556571489435</v>
      </c>
      <c r="N199" s="5">
        <v>28.309502274850612</v>
      </c>
      <c r="O199" s="5">
        <v>19.261538469980199</v>
      </c>
      <c r="P199" s="5">
        <v>0.20099838011565732</v>
      </c>
      <c r="Q199" s="5">
        <v>0.4054691453771409</v>
      </c>
      <c r="R199" s="5">
        <v>0.20935181613926201</v>
      </c>
      <c r="S199" s="5">
        <v>0.40141766168709869</v>
      </c>
      <c r="T199" s="5">
        <v>8.1484162931639794</v>
      </c>
      <c r="U199" s="5">
        <v>8.8289592798875631</v>
      </c>
      <c r="V199" s="5">
        <v>4.4108597304399284</v>
      </c>
      <c r="W199" s="5">
        <v>-90.941176510444976</v>
      </c>
      <c r="X199" s="5">
        <v>-77.88778283956573</v>
      </c>
      <c r="Y199" s="5">
        <v>-36.747511328322503</v>
      </c>
      <c r="Z199" s="5">
        <v>0</v>
      </c>
      <c r="AA199" s="5">
        <v>-13.654298648518168</v>
      </c>
      <c r="AB199" s="5">
        <v>-28.255203632292876</v>
      </c>
      <c r="AC199" s="5">
        <v>-28.336651596129506</v>
      </c>
      <c r="AD199" s="5">
        <v>4.3420814498668046</v>
      </c>
      <c r="AE199" s="5">
        <v>16.179185527452976</v>
      </c>
      <c r="AF199" s="5">
        <v>55.25248871199836</v>
      </c>
      <c r="AG199" s="5">
        <v>13.71945701958745</v>
      </c>
      <c r="AH199" s="5">
        <v>14.135746612530111</v>
      </c>
      <c r="AI199" s="5">
        <v>9.4552036240534356</v>
      </c>
    </row>
    <row r="200" spans="1:35" x14ac:dyDescent="0.3">
      <c r="A200" s="5">
        <v>199</v>
      </c>
      <c r="B200" s="19">
        <v>18.278833340154961</v>
      </c>
      <c r="C200" s="5">
        <v>-1.0063879965304467</v>
      </c>
      <c r="D200" s="5">
        <v>-0.89610219573370353</v>
      </c>
      <c r="E200" s="5">
        <v>-1.8689357249786771</v>
      </c>
      <c r="F200" s="5">
        <v>-3.7714259172431404</v>
      </c>
      <c r="G200" s="5">
        <v>-3.7714259172431404</v>
      </c>
      <c r="H200" s="5">
        <v>-229.5689290172694</v>
      </c>
      <c r="I200" s="5">
        <v>1.1344380719183718</v>
      </c>
      <c r="J200" s="5">
        <v>2.1290383796085721</v>
      </c>
      <c r="K200" s="5">
        <v>1.0244181642855568</v>
      </c>
      <c r="L200" s="5">
        <v>2.3268654262540327</v>
      </c>
      <c r="M200" s="5">
        <v>24.119338844798833</v>
      </c>
      <c r="N200" s="5">
        <v>29.451040146869044</v>
      </c>
      <c r="O200" s="5">
        <v>20.687882324974748</v>
      </c>
      <c r="P200" s="5">
        <v>0.24508483039410417</v>
      </c>
      <c r="Q200" s="5">
        <v>0.42443527002747367</v>
      </c>
      <c r="R200" s="5">
        <v>0.23264837902369379</v>
      </c>
      <c r="S200" s="5">
        <v>0.28782533864703946</v>
      </c>
      <c r="T200" s="5">
        <v>8.2013463210562794</v>
      </c>
      <c r="U200" s="5">
        <v>8.8916767926741898</v>
      </c>
      <c r="V200" s="5">
        <v>7.5257037318132367</v>
      </c>
      <c r="W200" s="5">
        <v>-75.536107083254535</v>
      </c>
      <c r="X200" s="5">
        <v>-46.812117113940587</v>
      </c>
      <c r="Y200" s="5">
        <v>-8.4345164537571033</v>
      </c>
      <c r="Z200" s="5">
        <v>0</v>
      </c>
      <c r="AA200" s="5">
        <v>56.6787020992452</v>
      </c>
      <c r="AB200" s="5">
        <v>99.414931854165047</v>
      </c>
      <c r="AC200" s="5">
        <v>22.061199327023157</v>
      </c>
      <c r="AD200" s="5">
        <v>-0.76744185408586929</v>
      </c>
      <c r="AE200" s="5">
        <v>8.6548346893798449</v>
      </c>
      <c r="AF200" s="5">
        <v>58.885556426066358</v>
      </c>
      <c r="AG200" s="5">
        <v>13.891064756013398</v>
      </c>
      <c r="AH200" s="5">
        <v>16.766217730890084</v>
      </c>
      <c r="AI200" s="5">
        <v>9.2625458226391224</v>
      </c>
    </row>
    <row r="201" spans="1:35" x14ac:dyDescent="0.3">
      <c r="A201" s="5">
        <v>200</v>
      </c>
      <c r="B201" s="19">
        <v>18.36683333851397</v>
      </c>
      <c r="C201" s="5">
        <v>-1.4247297592834078</v>
      </c>
      <c r="D201" s="5">
        <v>-0.90807022154475836</v>
      </c>
      <c r="E201" s="5">
        <v>-1.935894945922195</v>
      </c>
      <c r="F201" s="5">
        <v>-4.2686949267501531</v>
      </c>
      <c r="G201" s="5">
        <v>-4.2686949267501531</v>
      </c>
      <c r="H201" s="5">
        <v>-179.55468618233442</v>
      </c>
      <c r="I201" s="5">
        <v>0.95230352363207327</v>
      </c>
      <c r="J201" s="5">
        <v>2.1291091824717747</v>
      </c>
      <c r="K201" s="5">
        <v>1.375096279717368</v>
      </c>
      <c r="L201" s="5">
        <v>2.0246772649448035</v>
      </c>
      <c r="M201" s="5">
        <v>24.789618116879986</v>
      </c>
      <c r="N201" s="5">
        <v>30.188702041973869</v>
      </c>
      <c r="O201" s="5">
        <v>25.952976885944988</v>
      </c>
      <c r="P201" s="5">
        <v>0.22250741736801671</v>
      </c>
      <c r="Q201" s="5">
        <v>0.39052454411050364</v>
      </c>
      <c r="R201" s="5">
        <v>-0.21953281216267645</v>
      </c>
      <c r="S201" s="5">
        <v>-6.8833476197854224E-2</v>
      </c>
      <c r="T201" s="5">
        <v>8.2003052761181543</v>
      </c>
      <c r="U201" s="5">
        <v>9.0888548871363177</v>
      </c>
      <c r="V201" s="5">
        <v>14.194809043646897</v>
      </c>
      <c r="W201" s="5">
        <v>-27.14748069292196</v>
      </c>
      <c r="X201" s="5">
        <v>-24.773129567397042</v>
      </c>
      <c r="Y201" s="5">
        <v>12.122747991973531</v>
      </c>
      <c r="Z201" s="5">
        <v>0</v>
      </c>
      <c r="AA201" s="5">
        <v>77.082136771089338</v>
      </c>
      <c r="AB201" s="5">
        <v>73.339236038490938</v>
      </c>
      <c r="AC201" s="5">
        <v>6.5697709383735052</v>
      </c>
      <c r="AD201" s="5">
        <v>-6.2015266665906799</v>
      </c>
      <c r="AE201" s="5">
        <v>6.272977047682839</v>
      </c>
      <c r="AF201" s="5">
        <v>61.99511399431686</v>
      </c>
      <c r="AG201" s="5">
        <v>14.988091479875445</v>
      </c>
      <c r="AH201" s="5">
        <v>18.236335727989317</v>
      </c>
      <c r="AI201" s="5">
        <v>11.129770900897636</v>
      </c>
    </row>
    <row r="202" spans="1:35" x14ac:dyDescent="0.3">
      <c r="A202" s="5">
        <v>201</v>
      </c>
      <c r="B202" s="19">
        <v>18.461166671477258</v>
      </c>
      <c r="C202" s="5">
        <v>-1.1922397007587096</v>
      </c>
      <c r="D202" s="5">
        <v>-0.80070264890332454</v>
      </c>
      <c r="E202" s="5">
        <v>-1.8903970620207358</v>
      </c>
      <c r="F202" s="5">
        <v>-3.88333941168277</v>
      </c>
      <c r="G202" s="5">
        <v>-3.88333941168277</v>
      </c>
      <c r="H202" s="5">
        <v>-127.7926649905354</v>
      </c>
      <c r="I202" s="5">
        <v>0.91680854608535345</v>
      </c>
      <c r="J202" s="5">
        <v>2.1427495652132973</v>
      </c>
      <c r="K202" s="5">
        <v>1.9230914127099068</v>
      </c>
      <c r="L202" s="5">
        <v>2.1970493129409703</v>
      </c>
      <c r="M202" s="5">
        <v>25.886550637214636</v>
      </c>
      <c r="N202" s="5">
        <v>31.264409711419372</v>
      </c>
      <c r="O202" s="5">
        <v>23.729185598600413</v>
      </c>
      <c r="P202" s="5">
        <v>0.13125748748635382</v>
      </c>
      <c r="Q202" s="5">
        <v>0.34756320966678367</v>
      </c>
      <c r="R202" s="5">
        <v>-0.28044951077180869</v>
      </c>
      <c r="S202" s="5">
        <v>6.8130555012300698E-2</v>
      </c>
      <c r="T202" s="5">
        <v>8.1573650060580238</v>
      </c>
      <c r="U202" s="5">
        <v>9.4071362710058875</v>
      </c>
      <c r="V202" s="5">
        <v>14.378773938448635</v>
      </c>
      <c r="W202" s="5">
        <v>-15.945105128485684</v>
      </c>
      <c r="X202" s="5">
        <v>-25.849954114083065</v>
      </c>
      <c r="Y202" s="5">
        <v>-33.784080329037685</v>
      </c>
      <c r="Z202" s="5">
        <v>0</v>
      </c>
      <c r="AA202" s="5">
        <v>-30.602012642735495</v>
      </c>
      <c r="AB202" s="5">
        <v>-35.476669523879167</v>
      </c>
      <c r="AC202" s="5">
        <v>0.66605672099706714</v>
      </c>
      <c r="AD202" s="5">
        <v>-16.133577222614107</v>
      </c>
      <c r="AE202" s="5">
        <v>5.8371454395075428</v>
      </c>
      <c r="AF202" s="5">
        <v>72.210429617332366</v>
      </c>
      <c r="AG202" s="5">
        <v>15.608417115674065</v>
      </c>
      <c r="AH202" s="5">
        <v>19.096065770125932</v>
      </c>
      <c r="AI202" s="5">
        <v>15.374199367631125</v>
      </c>
    </row>
    <row r="203" spans="1:35" x14ac:dyDescent="0.3">
      <c r="A203" s="5">
        <v>202</v>
      </c>
      <c r="B203" s="19">
        <v>18.547833339544013</v>
      </c>
      <c r="C203" s="5">
        <v>-1.1639517373735426</v>
      </c>
      <c r="D203" s="5">
        <v>-1.0510411290247017</v>
      </c>
      <c r="E203" s="5">
        <v>-1.6672854786972358</v>
      </c>
      <c r="F203" s="5">
        <v>-3.8822783450950582</v>
      </c>
      <c r="G203" s="5">
        <v>-3.8822783450950582</v>
      </c>
      <c r="H203" s="5">
        <v>-211.47497681555322</v>
      </c>
      <c r="I203" s="5">
        <v>1.1426673939263952</v>
      </c>
      <c r="J203" s="5">
        <v>2.2487733722533894</v>
      </c>
      <c r="K203" s="5">
        <v>3.0142835724492705</v>
      </c>
      <c r="L203" s="5">
        <v>2.8279339113080839</v>
      </c>
      <c r="M203" s="5">
        <v>27.878750141629105</v>
      </c>
      <c r="N203" s="5">
        <v>32.533250564689027</v>
      </c>
      <c r="O203" s="5">
        <v>19.074543599764603</v>
      </c>
      <c r="P203" s="5">
        <v>7.5450682101295463E-2</v>
      </c>
      <c r="Q203" s="5">
        <v>0.27139252245012169</v>
      </c>
      <c r="R203" s="5">
        <v>3.4771806529464676E-2</v>
      </c>
      <c r="S203" s="5">
        <v>-0.18600724971998303</v>
      </c>
      <c r="T203" s="5">
        <v>8.5703680038638765</v>
      </c>
      <c r="U203" s="5">
        <v>8.9545313162934761</v>
      </c>
      <c r="V203" s="5">
        <v>12.866687174272061</v>
      </c>
      <c r="W203" s="5">
        <v>-30.283946532492791</v>
      </c>
      <c r="X203" s="5">
        <v>-29.047942831632078</v>
      </c>
      <c r="Y203" s="5">
        <v>-7.6814103871790183</v>
      </c>
      <c r="Z203" s="5">
        <v>0</v>
      </c>
      <c r="AA203" s="5">
        <v>53.49891694399831</v>
      </c>
      <c r="AB203" s="5">
        <v>52.806680637060104</v>
      </c>
      <c r="AC203" s="5">
        <v>3.2477574722307923</v>
      </c>
      <c r="AD203" s="5">
        <v>-8.5722238652766407</v>
      </c>
      <c r="AE203" s="5">
        <v>10.763996193679114</v>
      </c>
      <c r="AF203" s="5">
        <v>82.145993710486565</v>
      </c>
      <c r="AG203" s="5">
        <v>16.955149866457432</v>
      </c>
      <c r="AH203" s="5">
        <v>19.549644121416652</v>
      </c>
      <c r="AI203" s="5">
        <v>18.276523192302193</v>
      </c>
    </row>
    <row r="204" spans="1:35" x14ac:dyDescent="0.3">
      <c r="A204" s="5">
        <v>203</v>
      </c>
      <c r="B204" s="19">
        <v>18.646166673861444</v>
      </c>
      <c r="C204" s="5">
        <v>-1.2459822029218866</v>
      </c>
      <c r="D204" s="5">
        <v>-1.2146216628841184</v>
      </c>
      <c r="E204" s="5">
        <v>-1.8306977597435588</v>
      </c>
      <c r="F204" s="5">
        <v>-4.2913016255494592</v>
      </c>
      <c r="G204" s="5">
        <v>-4.2913016255494592</v>
      </c>
      <c r="H204" s="5">
        <v>-66.132735455123097</v>
      </c>
      <c r="I204" s="5">
        <v>1.6198569969253851</v>
      </c>
      <c r="J204" s="5">
        <v>2.3355851537976151</v>
      </c>
      <c r="K204" s="5">
        <v>4.0581803742954996</v>
      </c>
      <c r="L204" s="5">
        <v>3.0782695677425997</v>
      </c>
      <c r="M204" s="5">
        <v>29.642835220582228</v>
      </c>
      <c r="N204" s="5">
        <v>32.859159245820258</v>
      </c>
      <c r="O204" s="5">
        <v>8.7836759727593474</v>
      </c>
      <c r="P204" s="5">
        <v>6.0925486809022024E-2</v>
      </c>
      <c r="Q204" s="5">
        <v>0.13735208795205422</v>
      </c>
      <c r="R204" s="5">
        <v>0.22470319479660941</v>
      </c>
      <c r="S204" s="5">
        <v>-0.26631263260038079</v>
      </c>
      <c r="T204" s="5">
        <v>8.6658484183144395</v>
      </c>
      <c r="U204" s="5">
        <v>8.8536360832109988</v>
      </c>
      <c r="V204" s="5">
        <v>10.659711566186653</v>
      </c>
      <c r="W204" s="5">
        <v>-33.074562743789663</v>
      </c>
      <c r="X204" s="5">
        <v>-42.154648658199456</v>
      </c>
      <c r="Y204" s="5">
        <v>-28.147898123562594</v>
      </c>
      <c r="Z204" s="5">
        <v>0</v>
      </c>
      <c r="AA204" s="5">
        <v>-19.553850871238016</v>
      </c>
      <c r="AB204" s="5">
        <v>29.375882167542837</v>
      </c>
      <c r="AC204" s="5">
        <v>50.730285355142136</v>
      </c>
      <c r="AD204" s="5">
        <v>-12.081006441678216</v>
      </c>
      <c r="AE204" s="5">
        <v>18.252224605729573</v>
      </c>
      <c r="AF204" s="5">
        <v>90.296409926630389</v>
      </c>
      <c r="AG204" s="5">
        <v>15.236575634155518</v>
      </c>
      <c r="AH204" s="5">
        <v>19.373427428494349</v>
      </c>
      <c r="AI204" s="5">
        <v>18.776925434117018</v>
      </c>
    </row>
    <row r="205" spans="1:35" x14ac:dyDescent="0.3">
      <c r="A205" s="5">
        <v>204</v>
      </c>
      <c r="B205" s="19">
        <v>18.744833335513249</v>
      </c>
      <c r="C205" s="5">
        <v>-1.0605990954874596</v>
      </c>
      <c r="D205" s="5">
        <v>-0.76155113155544873</v>
      </c>
      <c r="E205" s="5">
        <v>-1.7616615392335291</v>
      </c>
      <c r="F205" s="5">
        <v>-3.5838117662763347</v>
      </c>
      <c r="G205" s="5">
        <v>-3.5838117662763347</v>
      </c>
      <c r="H205" s="5">
        <v>-253.43538736073475</v>
      </c>
      <c r="I205" s="5">
        <v>2.1894631226343804</v>
      </c>
      <c r="J205" s="5">
        <v>2.456011809634794</v>
      </c>
      <c r="K205" s="5">
        <v>3.9871795709918225</v>
      </c>
      <c r="L205" s="5">
        <v>2.956450866544698</v>
      </c>
      <c r="M205" s="5">
        <v>29.994570148892315</v>
      </c>
      <c r="N205" s="5">
        <v>32.456108611509563</v>
      </c>
      <c r="O205" s="5">
        <v>-2.8018099559790821</v>
      </c>
      <c r="P205" s="5">
        <v>5.2622360278653697E-2</v>
      </c>
      <c r="Q205" s="5">
        <v>4.410502310074365E-2</v>
      </c>
      <c r="R205" s="5">
        <v>0.16912357282048116</v>
      </c>
      <c r="S205" s="5">
        <v>6.7405175564907327E-2</v>
      </c>
      <c r="T205" s="5">
        <v>8.6787330354778351</v>
      </c>
      <c r="U205" s="5">
        <v>8.8380090536471769</v>
      </c>
      <c r="V205" s="5">
        <v>8.4416289629757291</v>
      </c>
      <c r="W205" s="5">
        <v>-36.886877844220685</v>
      </c>
      <c r="X205" s="5">
        <v>-22.137556570788178</v>
      </c>
      <c r="Y205" s="5">
        <v>-30.486877841415652</v>
      </c>
      <c r="Z205" s="5">
        <v>0</v>
      </c>
      <c r="AA205" s="5">
        <v>-99.91312221573456</v>
      </c>
      <c r="AB205" s="5">
        <v>-52.838009072931115</v>
      </c>
      <c r="AC205" s="5">
        <v>13.330316747923735</v>
      </c>
      <c r="AD205" s="5">
        <v>-87.085972888845873</v>
      </c>
      <c r="AE205" s="5">
        <v>38.503167437689079</v>
      </c>
      <c r="AF205" s="5">
        <v>112.68778285481746</v>
      </c>
      <c r="AG205" s="5">
        <v>15.321266975040642</v>
      </c>
      <c r="AH205" s="5">
        <v>17.105882360438152</v>
      </c>
      <c r="AI205" s="5">
        <v>18.539366523962332</v>
      </c>
    </row>
    <row r="206" spans="1:35" x14ac:dyDescent="0.3">
      <c r="A206" s="5">
        <v>205</v>
      </c>
      <c r="B206" s="19">
        <v>18.831833341391757</v>
      </c>
      <c r="C206" s="5">
        <v>-1.4260307382212185</v>
      </c>
      <c r="D206" s="5">
        <v>-1.2006329087071634</v>
      </c>
      <c r="E206" s="5">
        <v>-1.9488643717715115</v>
      </c>
      <c r="F206" s="5">
        <v>-4.5755280186995853</v>
      </c>
      <c r="G206" s="5">
        <v>-4.5755280186995853</v>
      </c>
      <c r="H206" s="5">
        <v>193.48789581656166</v>
      </c>
      <c r="I206" s="5">
        <v>2.595852502812777</v>
      </c>
      <c r="J206" s="5">
        <v>2.5665857574613624</v>
      </c>
      <c r="K206" s="5">
        <v>2.9975664964387745</v>
      </c>
      <c r="L206" s="5">
        <v>2.771837326424166</v>
      </c>
      <c r="M206" s="5">
        <v>29.139240441158638</v>
      </c>
      <c r="N206" s="5">
        <v>31.905967378912823</v>
      </c>
      <c r="O206" s="5">
        <v>-7.8987341595495435</v>
      </c>
      <c r="P206" s="5">
        <v>3.1452989402030181E-2</v>
      </c>
      <c r="Q206" s="5">
        <v>-3.1390900341256908E-3</v>
      </c>
      <c r="R206" s="5">
        <v>6.1309985984608024E-2</v>
      </c>
      <c r="S206" s="5">
        <v>7.0625069766595064E-2</v>
      </c>
      <c r="T206" s="5">
        <v>8.6094032357177515</v>
      </c>
      <c r="U206" s="5">
        <v>8.8010849712745749</v>
      </c>
      <c r="V206" s="5">
        <v>8.8083182443144654</v>
      </c>
      <c r="W206" s="5">
        <v>-28.797468290024142</v>
      </c>
      <c r="X206" s="5">
        <v>-19.406871565999317</v>
      </c>
      <c r="Y206" s="5">
        <v>-17.58589507820929</v>
      </c>
      <c r="Z206" s="5">
        <v>0</v>
      </c>
      <c r="AA206" s="5">
        <v>-45.555153605167376</v>
      </c>
      <c r="AB206" s="5">
        <v>-65.569620106516581</v>
      </c>
      <c r="AC206" s="5">
        <v>-12.282097621717034</v>
      </c>
      <c r="AD206" s="5">
        <v>-98.685352401349533</v>
      </c>
      <c r="AE206" s="5">
        <v>51.652802777786555</v>
      </c>
      <c r="AF206" s="5">
        <v>141.40506297488369</v>
      </c>
      <c r="AG206" s="5">
        <v>17.312839020953938</v>
      </c>
      <c r="AH206" s="5">
        <v>14.94575041865305</v>
      </c>
      <c r="AI206" s="5">
        <v>18.985533411426321</v>
      </c>
    </row>
    <row r="207" spans="1:35" x14ac:dyDescent="0.3">
      <c r="A207" s="5">
        <v>206</v>
      </c>
      <c r="B207" s="19">
        <v>18.919833339750767</v>
      </c>
      <c r="C207" s="5">
        <v>-1.2055732341933665</v>
      </c>
      <c r="D207" s="5">
        <v>-0.97084629077624296</v>
      </c>
      <c r="E207" s="5">
        <v>-2.0432622015784099</v>
      </c>
      <c r="F207" s="5">
        <v>-4.2196817265477105</v>
      </c>
      <c r="G207" s="5">
        <v>-4.2196817265477105</v>
      </c>
      <c r="H207" s="5">
        <v>-7.4483269729518788</v>
      </c>
      <c r="I207" s="5">
        <v>2.6613798121434575</v>
      </c>
      <c r="J207" s="5">
        <v>2.570235999559686</v>
      </c>
      <c r="K207" s="5">
        <v>1.4676720517602</v>
      </c>
      <c r="L207" s="5">
        <v>2.3173528577985869</v>
      </c>
      <c r="M207" s="5">
        <v>27.726943880121855</v>
      </c>
      <c r="N207" s="5">
        <v>31.649186185997127</v>
      </c>
      <c r="O207" s="5">
        <v>0.86437612826573484</v>
      </c>
      <c r="P207" s="5">
        <v>-2.2002581792823484E-2</v>
      </c>
      <c r="Q207" s="5">
        <v>-7.7527673593521737E-2</v>
      </c>
      <c r="R207" s="5">
        <v>-0.14504647055539763</v>
      </c>
      <c r="S207" s="5">
        <v>-0.23723207635231564</v>
      </c>
      <c r="T207" s="5">
        <v>8.6509945556970838</v>
      </c>
      <c r="U207" s="5">
        <v>8.6401446461372622</v>
      </c>
      <c r="V207" s="5">
        <v>12.754068687569278</v>
      </c>
      <c r="W207" s="5">
        <v>-27.291139179469287</v>
      </c>
      <c r="X207" s="5">
        <v>-42.169981822503381</v>
      </c>
      <c r="Y207" s="5">
        <v>-30.587703367394582</v>
      </c>
      <c r="Z207" s="5">
        <v>0</v>
      </c>
      <c r="AA207" s="5">
        <v>-87.524412100814089</v>
      </c>
      <c r="AB207" s="5">
        <v>-97.041591103036609</v>
      </c>
      <c r="AC207" s="5">
        <v>-8.7396021504355552</v>
      </c>
      <c r="AD207" s="5">
        <v>-89.189873218246461</v>
      </c>
      <c r="AE207" s="5">
        <v>63.82820962216551</v>
      </c>
      <c r="AF207" s="5">
        <v>157.7179019980743</v>
      </c>
      <c r="AG207" s="5">
        <v>19.555153663316908</v>
      </c>
      <c r="AH207" s="5">
        <v>14.692585862257257</v>
      </c>
      <c r="AI207" s="5">
        <v>17.698010810327613</v>
      </c>
    </row>
    <row r="208" spans="1:35" x14ac:dyDescent="0.3">
      <c r="A208" s="5">
        <v>207</v>
      </c>
      <c r="B208" s="19">
        <v>19.014333336381242</v>
      </c>
      <c r="C208" s="5">
        <v>-1.4058258556396588</v>
      </c>
      <c r="D208" s="5">
        <v>-1.4375902426044485</v>
      </c>
      <c r="E208" s="5">
        <v>-1.9741446281647692</v>
      </c>
      <c r="F208" s="5">
        <v>-4.8175607264087734</v>
      </c>
      <c r="G208" s="5">
        <v>-4.8175607264087734</v>
      </c>
      <c r="H208" s="5">
        <v>103.04488181365774</v>
      </c>
      <c r="I208" s="5">
        <v>2.6281985009620947</v>
      </c>
      <c r="J208" s="5">
        <v>2.6745218018790564</v>
      </c>
      <c r="K208" s="5">
        <v>1.1302103911502501</v>
      </c>
      <c r="L208" s="5">
        <v>2.7332574546142934</v>
      </c>
      <c r="M208" s="5">
        <v>25.554685227559215</v>
      </c>
      <c r="N208" s="5">
        <v>31.075625287333196</v>
      </c>
      <c r="O208" s="5">
        <v>-7.0195842344802282</v>
      </c>
      <c r="P208" s="5">
        <v>-7.1080998699856379E-5</v>
      </c>
      <c r="Q208" s="5">
        <v>-0.11517479149241801</v>
      </c>
      <c r="R208" s="5">
        <v>-6.3148365587188837E-2</v>
      </c>
      <c r="S208" s="5">
        <v>-0.33161428478883148</v>
      </c>
      <c r="T208" s="5">
        <v>8.8508587205807672</v>
      </c>
      <c r="U208" s="5">
        <v>8.5399216903642916</v>
      </c>
      <c r="V208" s="5">
        <v>13.854775578948324</v>
      </c>
      <c r="W208" s="5">
        <v>-39.103947096585436</v>
      </c>
      <c r="X208" s="5">
        <v>-28.031334828702022</v>
      </c>
      <c r="Y208" s="5">
        <v>-21.682434537304932</v>
      </c>
      <c r="Z208" s="5">
        <v>0</v>
      </c>
      <c r="AA208" s="5">
        <v>-99.338957833871078</v>
      </c>
      <c r="AB208" s="5">
        <v>-53.855378297553422</v>
      </c>
      <c r="AC208" s="5">
        <v>-3.4148840120868371</v>
      </c>
      <c r="AD208" s="5">
        <v>-87.895752012532114</v>
      </c>
      <c r="AE208" s="5">
        <v>71.311238552032165</v>
      </c>
      <c r="AF208" s="5">
        <v>170.20729189518809</v>
      </c>
      <c r="AG208" s="5">
        <v>22.58632125305067</v>
      </c>
      <c r="AH208" s="5">
        <v>15.203374558840729</v>
      </c>
      <c r="AI208" s="5">
        <v>13.008737613010451</v>
      </c>
    </row>
    <row r="209" spans="1:35" x14ac:dyDescent="0.3">
      <c r="A209" s="5">
        <v>208</v>
      </c>
      <c r="B209" s="19">
        <v>19.108833333011717</v>
      </c>
      <c r="C209" s="5">
        <v>-1.5285739928433077</v>
      </c>
      <c r="D209" s="5">
        <v>-1.0214955555663325</v>
      </c>
      <c r="E209" s="5">
        <v>-2.144689864545005</v>
      </c>
      <c r="F209" s="5">
        <v>-4.6947594129549488</v>
      </c>
      <c r="G209" s="5">
        <v>-4.6947594129549488</v>
      </c>
      <c r="H209" s="5">
        <v>134.3146035716407</v>
      </c>
      <c r="I209" s="5">
        <v>2.3911131810592998</v>
      </c>
      <c r="J209" s="5">
        <v>2.7147625385809215</v>
      </c>
      <c r="K209" s="5">
        <v>0.47067419273946448</v>
      </c>
      <c r="L209" s="5">
        <v>2.6833613207282689</v>
      </c>
      <c r="M209" s="5">
        <v>22.925133956780325</v>
      </c>
      <c r="N209" s="5">
        <v>30.549019963556567</v>
      </c>
      <c r="O209" s="5">
        <v>-8.9910874487209131</v>
      </c>
      <c r="P209" s="5">
        <v>3.2212007622900961E-2</v>
      </c>
      <c r="Q209" s="5">
        <v>-0.1438849109261976</v>
      </c>
      <c r="R209" s="5">
        <v>-4.722614766807294E-2</v>
      </c>
      <c r="S209" s="5">
        <v>-0.14585865245689433</v>
      </c>
      <c r="T209" s="5">
        <v>8.3529412737324353</v>
      </c>
      <c r="U209" s="5">
        <v>8.1693405585820908</v>
      </c>
      <c r="V209" s="5">
        <v>8.3689840546678766</v>
      </c>
      <c r="W209" s="5">
        <v>-49.338681501416886</v>
      </c>
      <c r="X209" s="5">
        <v>-28.258467352215249</v>
      </c>
      <c r="Y209" s="5">
        <v>-26.32085592145383</v>
      </c>
      <c r="Z209" s="5">
        <v>0</v>
      </c>
      <c r="AA209" s="5">
        <v>-59.891266294523277</v>
      </c>
      <c r="AB209" s="5">
        <v>-34.925134096508543</v>
      </c>
      <c r="AC209" s="5">
        <v>39.825312406685804</v>
      </c>
      <c r="AD209" s="5">
        <v>-109.08556276752094</v>
      </c>
      <c r="AE209" s="5">
        <v>74.187166639238143</v>
      </c>
      <c r="AF209" s="5">
        <v>170.10517132117192</v>
      </c>
      <c r="AG209" s="5">
        <v>22.411764966845457</v>
      </c>
      <c r="AH209" s="5">
        <v>15.784313909283133</v>
      </c>
      <c r="AI209" s="5">
        <v>10.454545576278408</v>
      </c>
    </row>
    <row r="210" spans="1:35" x14ac:dyDescent="0.3">
      <c r="A210" s="5">
        <v>209</v>
      </c>
      <c r="B210" s="19">
        <v>19.192166664870456</v>
      </c>
      <c r="C210" s="5">
        <v>-1.43661723977405</v>
      </c>
      <c r="D210" s="5">
        <v>-1.0834762083177503</v>
      </c>
      <c r="E210" s="5">
        <v>-1.8119395902768325</v>
      </c>
      <c r="F210" s="5">
        <v>-4.3320330383689454</v>
      </c>
      <c r="G210" s="5">
        <v>-4.3320330383689454</v>
      </c>
      <c r="H210" s="5">
        <v>69.832044123958511</v>
      </c>
      <c r="I210" s="5">
        <v>2.0138789022810681</v>
      </c>
      <c r="J210" s="5">
        <v>2.8010301779959854</v>
      </c>
      <c r="K210" s="5">
        <v>-0.12575061687643257</v>
      </c>
      <c r="L210" s="5">
        <v>2.8726188539127659</v>
      </c>
      <c r="M210" s="5">
        <v>20.633699973475039</v>
      </c>
      <c r="N210" s="5">
        <v>30.794872301971289</v>
      </c>
      <c r="O210" s="5">
        <v>-4.4853480592082846</v>
      </c>
      <c r="P210" s="5">
        <v>2.2415545393860415E-2</v>
      </c>
      <c r="Q210" s="5">
        <v>-0.11661398027395861</v>
      </c>
      <c r="R210" s="5">
        <v>-4.0454452671073726E-2</v>
      </c>
      <c r="S210" s="5">
        <v>3.500092747842231E-2</v>
      </c>
      <c r="T210" s="5">
        <v>8.2637363998153042</v>
      </c>
      <c r="U210" s="5">
        <v>8.1336997676373386</v>
      </c>
      <c r="V210" s="5">
        <v>5.6007326929599159</v>
      </c>
      <c r="W210" s="5">
        <v>-73.128206332408112</v>
      </c>
      <c r="X210" s="5">
        <v>-48.979854286405384</v>
      </c>
      <c r="Y210" s="5">
        <v>-18.776557085750675</v>
      </c>
      <c r="Z210" s="5">
        <v>0</v>
      </c>
      <c r="AA210" s="5">
        <v>-14.410256647550364</v>
      </c>
      <c r="AB210" s="5">
        <v>-20.31318714768431</v>
      </c>
      <c r="AC210" s="5">
        <v>-3.7399268015122114</v>
      </c>
      <c r="AD210" s="5">
        <v>-123.78022181850999</v>
      </c>
      <c r="AE210" s="5">
        <v>70.276557933801612</v>
      </c>
      <c r="AF210" s="5">
        <v>174.18315305142619</v>
      </c>
      <c r="AG210" s="5">
        <v>27.41758286906806</v>
      </c>
      <c r="AH210" s="5">
        <v>16.83516511238965</v>
      </c>
      <c r="AI210" s="5">
        <v>9.5549452122864427</v>
      </c>
    </row>
    <row r="211" spans="1:35" x14ac:dyDescent="0.3">
      <c r="A211" s="5">
        <v>210</v>
      </c>
      <c r="B211" s="19">
        <v>19.290666673332453</v>
      </c>
      <c r="C211" s="5">
        <v>-1.2537489973298377</v>
      </c>
      <c r="D211" s="5">
        <v>-1.2071395320640361</v>
      </c>
      <c r="E211" s="5">
        <v>-2.329234790017817</v>
      </c>
      <c r="F211" s="5">
        <v>-4.7901233194114825</v>
      </c>
      <c r="G211" s="5">
        <v>-4.7901233194114825</v>
      </c>
      <c r="H211" s="5">
        <v>234.86599085034723</v>
      </c>
      <c r="I211" s="5">
        <v>1.4541823813198629</v>
      </c>
      <c r="J211" s="5">
        <v>2.8676380761357265</v>
      </c>
      <c r="K211" s="5">
        <v>0.1161743444333498</v>
      </c>
      <c r="L211" s="5">
        <v>3.5234995052611731</v>
      </c>
      <c r="M211" s="5">
        <v>19.053434957915243</v>
      </c>
      <c r="N211" s="5">
        <v>31.865037906059669</v>
      </c>
      <c r="O211" s="5">
        <v>-0.60824426981036095</v>
      </c>
      <c r="P211" s="5">
        <v>-4.4179618633947921E-3</v>
      </c>
      <c r="Q211" s="5">
        <v>-6.420382661413282E-2</v>
      </c>
      <c r="R211" s="5">
        <v>3.5722948380081714E-2</v>
      </c>
      <c r="S211" s="5">
        <v>0.10210874560100359</v>
      </c>
      <c r="T211" s="5">
        <v>8.0134350486462846</v>
      </c>
      <c r="U211" s="5">
        <v>7.9731297054660955</v>
      </c>
      <c r="V211" s="5">
        <v>6.0970991865328967</v>
      </c>
      <c r="W211" s="5">
        <v>-126.83725086599908</v>
      </c>
      <c r="X211" s="5">
        <v>-116.90747995523947</v>
      </c>
      <c r="Y211" s="5">
        <v>-73.05893069728333</v>
      </c>
      <c r="Z211" s="5">
        <v>0</v>
      </c>
      <c r="AA211" s="5">
        <v>23.468702097201533</v>
      </c>
      <c r="AB211" s="5">
        <v>-1.6415267040664709</v>
      </c>
      <c r="AC211" s="5">
        <v>-8.1581678718843627</v>
      </c>
      <c r="AD211" s="5">
        <v>-55.883358319354677</v>
      </c>
      <c r="AE211" s="5">
        <v>48.490991967894537</v>
      </c>
      <c r="AF211" s="5">
        <v>158.65831930677132</v>
      </c>
      <c r="AG211" s="5">
        <v>43.106564531229679</v>
      </c>
      <c r="AH211" s="5">
        <v>17.655572373983617</v>
      </c>
      <c r="AI211" s="5">
        <v>8.4091602362337721</v>
      </c>
    </row>
    <row r="212" spans="1:35" x14ac:dyDescent="0.3">
      <c r="A212" s="5">
        <v>211</v>
      </c>
      <c r="B212" s="19">
        <v>19.389000007649884</v>
      </c>
      <c r="C212" s="5">
        <v>-1.0894334438140443</v>
      </c>
      <c r="D212" s="5">
        <v>-1.2641585411602343</v>
      </c>
      <c r="E212" s="5">
        <v>-1.9660257268379855</v>
      </c>
      <c r="F212" s="5">
        <v>-4.3196177118122643</v>
      </c>
      <c r="G212" s="5">
        <v>-4.3196177118122643</v>
      </c>
      <c r="H212" s="5">
        <v>10.568453435808227</v>
      </c>
      <c r="I212" s="5">
        <v>0.9565537530041246</v>
      </c>
      <c r="J212" s="5">
        <v>2.9356400887901017</v>
      </c>
      <c r="K212" s="5">
        <v>0.67744040251468607</v>
      </c>
      <c r="L212" s="5">
        <v>3.8160170084853098</v>
      </c>
      <c r="M212" s="5">
        <v>18.491773869377141</v>
      </c>
      <c r="N212" s="5">
        <v>32.963206724738463</v>
      </c>
      <c r="O212" s="5">
        <v>2.3816930917852508</v>
      </c>
      <c r="P212" s="5">
        <v>-3.0231628435848715E-2</v>
      </c>
      <c r="Q212" s="5">
        <v>-4.7136506185106938E-2</v>
      </c>
      <c r="R212" s="5">
        <v>-1.3617683618623599E-2</v>
      </c>
      <c r="S212" s="5">
        <v>0.1771700610620858</v>
      </c>
      <c r="T212" s="5">
        <v>7.5991624345280977</v>
      </c>
      <c r="U212" s="5">
        <v>7.8737660841461263</v>
      </c>
      <c r="V212" s="5">
        <v>4.1657194167547624</v>
      </c>
      <c r="W212" s="5">
        <v>-151.19353884852285</v>
      </c>
      <c r="X212" s="5">
        <v>-148.38827411418953</v>
      </c>
      <c r="Y212" s="5">
        <v>-121.54711346034755</v>
      </c>
      <c r="Z212" s="5">
        <v>0</v>
      </c>
      <c r="AA212" s="5">
        <v>-53.459766715837006</v>
      </c>
      <c r="AB212" s="5">
        <v>-14.114268631348391</v>
      </c>
      <c r="AC212" s="5">
        <v>4.5408315917231556</v>
      </c>
      <c r="AD212" s="5">
        <v>-51.474723340166719</v>
      </c>
      <c r="AE212" s="5">
        <v>30.297936007857427</v>
      </c>
      <c r="AF212" s="5">
        <v>126.58510329353592</v>
      </c>
      <c r="AG212" s="5">
        <v>103.17200127218052</v>
      </c>
      <c r="AH212" s="5">
        <v>18.626383501542879</v>
      </c>
      <c r="AI212" s="5">
        <v>8.0191444868850965</v>
      </c>
    </row>
    <row r="213" spans="1:35" x14ac:dyDescent="0.3">
      <c r="A213" s="5">
        <v>212</v>
      </c>
      <c r="B213" s="19">
        <v>19.477333333343267</v>
      </c>
      <c r="C213" s="5">
        <v>-1.3285632439691135</v>
      </c>
      <c r="D213" s="5">
        <v>-1.4399928416623389</v>
      </c>
      <c r="E213" s="5">
        <v>-2.2442583217579828</v>
      </c>
      <c r="F213" s="5">
        <v>-5.0128144073895369</v>
      </c>
      <c r="G213" s="5">
        <v>-5.0128144073895369</v>
      </c>
      <c r="H213" s="5">
        <v>258.80051504354606</v>
      </c>
      <c r="I213" s="5">
        <v>0.83926123596355695</v>
      </c>
      <c r="J213" s="5">
        <v>3.2888738911693181</v>
      </c>
      <c r="K213" s="5">
        <v>2.1563267554321794</v>
      </c>
      <c r="L213" s="5">
        <v>5.2343868699908818</v>
      </c>
      <c r="M213" s="5">
        <v>18.213453124130478</v>
      </c>
      <c r="N213" s="5">
        <v>34.599103536670398</v>
      </c>
      <c r="O213" s="5">
        <v>-14.001793882899545</v>
      </c>
      <c r="P213" s="5">
        <v>2.0259511909317244E-2</v>
      </c>
      <c r="Q213" s="5">
        <v>6.7200784742077344E-2</v>
      </c>
      <c r="R213" s="5">
        <v>0.41412656271631426</v>
      </c>
      <c r="S213" s="5">
        <v>0.87021876010317023</v>
      </c>
      <c r="T213" s="5">
        <v>7.2089686927201209</v>
      </c>
      <c r="U213" s="5">
        <v>8.0286996438455365</v>
      </c>
      <c r="V213" s="5">
        <v>-5.390134591098259</v>
      </c>
      <c r="W213" s="5">
        <v>-100.77488905060974</v>
      </c>
      <c r="X213" s="5">
        <v>-66.435875203027507</v>
      </c>
      <c r="Y213" s="5">
        <v>-5.903139081299396</v>
      </c>
      <c r="Z213" s="5">
        <v>0</v>
      </c>
      <c r="AA213" s="5">
        <v>20.49686122212313</v>
      </c>
      <c r="AB213" s="5">
        <v>41.445740386660972</v>
      </c>
      <c r="AC213" s="5">
        <v>31.458296325684245</v>
      </c>
      <c r="AD213" s="5">
        <v>-56.023319029541391</v>
      </c>
      <c r="AE213" s="5">
        <v>23.953363504001953</v>
      </c>
      <c r="AF213" s="5">
        <v>119.79372334991599</v>
      </c>
      <c r="AG213" s="5">
        <v>151.35246810724817</v>
      </c>
      <c r="AH213" s="5">
        <v>17.965919488998399</v>
      </c>
      <c r="AI213" s="5">
        <v>7.6358745272230522</v>
      </c>
    </row>
    <row r="214" spans="1:35" x14ac:dyDescent="0.3">
      <c r="A214" s="5">
        <v>213</v>
      </c>
      <c r="B214" s="19">
        <v>19.561166666680947</v>
      </c>
      <c r="C214" s="5">
        <v>-1.1868972939968871</v>
      </c>
      <c r="D214" s="5">
        <v>-1.0172057356034525</v>
      </c>
      <c r="E214" s="5">
        <v>-1.8122706592462585</v>
      </c>
      <c r="F214" s="5">
        <v>-4.016373688846806</v>
      </c>
      <c r="G214" s="5">
        <v>-4.016373688846806</v>
      </c>
      <c r="H214" s="5">
        <v>29.070500548130155</v>
      </c>
      <c r="I214" s="5">
        <v>0.91389730584106121</v>
      </c>
      <c r="J214" s="5">
        <v>3.7552692229031961</v>
      </c>
      <c r="K214" s="5">
        <v>1.8920797335116357</v>
      </c>
      <c r="L214" s="5">
        <v>5.1591781105102008</v>
      </c>
      <c r="M214" s="5">
        <v>18.402316469050483</v>
      </c>
      <c r="N214" s="5">
        <v>36.373057196602829</v>
      </c>
      <c r="O214" s="5">
        <v>-2.1560499967217113</v>
      </c>
      <c r="P214" s="5">
        <v>9.2737403148540842E-2</v>
      </c>
      <c r="Q214" s="5">
        <v>0.23539697831184445</v>
      </c>
      <c r="R214" s="5">
        <v>0.35789676212353211</v>
      </c>
      <c r="S214" s="5">
        <v>0.92829015545374249</v>
      </c>
      <c r="T214" s="5">
        <v>6.6967388362976044</v>
      </c>
      <c r="U214" s="5">
        <v>7.9585492669490074</v>
      </c>
      <c r="V214" s="5">
        <v>-6.1517830271177552</v>
      </c>
      <c r="W214" s="5">
        <v>-43.742761595914679</v>
      </c>
      <c r="X214" s="5">
        <v>-41.893935008394898</v>
      </c>
      <c r="Y214" s="5">
        <v>-16.732703536898708</v>
      </c>
      <c r="Z214" s="5">
        <v>0</v>
      </c>
      <c r="AA214" s="5">
        <v>61.336787905040431</v>
      </c>
      <c r="AB214" s="5">
        <v>25.314843176097128</v>
      </c>
      <c r="AC214" s="5">
        <v>45.167327285012284</v>
      </c>
      <c r="AD214" s="5">
        <v>-49.768363579967207</v>
      </c>
      <c r="AE214" s="5">
        <v>23.08015861630588</v>
      </c>
      <c r="AF214" s="5">
        <v>117.58427373978714</v>
      </c>
      <c r="AG214" s="5">
        <v>136.05790992883098</v>
      </c>
      <c r="AH214" s="5">
        <v>17.778726096801069</v>
      </c>
      <c r="AI214" s="5">
        <v>8.4870466792073422</v>
      </c>
    </row>
    <row r="215" spans="1:35" x14ac:dyDescent="0.3">
      <c r="A215" s="5">
        <v>214</v>
      </c>
      <c r="B215" s="19">
        <v>19.645666665164754</v>
      </c>
      <c r="C215" s="5">
        <v>-1.266938841655455</v>
      </c>
      <c r="D215" s="5">
        <v>-1.4327370413369349</v>
      </c>
      <c r="E215" s="5">
        <v>-2.1596982351116303</v>
      </c>
      <c r="F215" s="5">
        <v>-4.8593741181041263</v>
      </c>
      <c r="G215" s="5">
        <v>-4.8593741181041263</v>
      </c>
      <c r="H215" s="5">
        <v>187.30995802110013</v>
      </c>
      <c r="I215" s="5">
        <v>0.94677327327542737</v>
      </c>
      <c r="J215" s="5">
        <v>4.0590137191677584</v>
      </c>
      <c r="K215" s="5">
        <v>1.2755622241866453</v>
      </c>
      <c r="L215" s="5">
        <v>4.4529636309850789</v>
      </c>
      <c r="M215" s="5">
        <v>18.9742316468088</v>
      </c>
      <c r="N215" s="5">
        <v>38.358273912339328</v>
      </c>
      <c r="O215" s="5">
        <v>17.342440274081074</v>
      </c>
      <c r="P215" s="5">
        <v>0.15155820606857068</v>
      </c>
      <c r="Q215" s="5">
        <v>0.38731775720534672</v>
      </c>
      <c r="R215" s="5">
        <v>0.33458351942618236</v>
      </c>
      <c r="S215" s="5">
        <v>0.69104727687051337</v>
      </c>
      <c r="T215" s="5">
        <v>6.521577164291954</v>
      </c>
      <c r="U215" s="5">
        <v>7.9074821657867282</v>
      </c>
      <c r="V215" s="5">
        <v>-3.8876125512360211</v>
      </c>
      <c r="W215" s="5">
        <v>-40.435268639041759</v>
      </c>
      <c r="X215" s="5">
        <v>-25.419435013975324</v>
      </c>
      <c r="Y215" s="5">
        <v>-22.936355219630574</v>
      </c>
      <c r="Z215" s="5">
        <v>0</v>
      </c>
      <c r="AA215" s="5">
        <v>21.773983282892978</v>
      </c>
      <c r="AB215" s="5">
        <v>-15.505743591992745</v>
      </c>
      <c r="AC215" s="5">
        <v>1.7025768432341486</v>
      </c>
      <c r="AD215" s="5">
        <v>-33.90251482151205</v>
      </c>
      <c r="AE215" s="5">
        <v>26.471903193874009</v>
      </c>
      <c r="AF215" s="5">
        <v>114.27010270389165</v>
      </c>
      <c r="AG215" s="5">
        <v>125.42999096189608</v>
      </c>
      <c r="AH215" s="5">
        <v>18.909034502921283</v>
      </c>
      <c r="AI215" s="5">
        <v>9.0344613672710619</v>
      </c>
    </row>
    <row r="216" spans="1:35" x14ac:dyDescent="0.3">
      <c r="A216" s="5">
        <v>215</v>
      </c>
      <c r="B216" s="19">
        <v>19.737333337543532</v>
      </c>
      <c r="C216" s="5">
        <v>-1.2414111755613642</v>
      </c>
      <c r="D216" s="5">
        <v>-1.3552680987949721</v>
      </c>
      <c r="E216" s="5">
        <v>-2.350609573612862</v>
      </c>
      <c r="F216" s="5">
        <v>-4.9472888479687818</v>
      </c>
      <c r="G216" s="5">
        <v>-4.9472888479687818</v>
      </c>
      <c r="H216" s="5">
        <v>140.25923970123711</v>
      </c>
      <c r="I216" s="5">
        <v>1.2220863463404779</v>
      </c>
      <c r="J216" s="5">
        <v>4.4640365778937916</v>
      </c>
      <c r="K216" s="5">
        <v>2.5128412285539365</v>
      </c>
      <c r="L216" s="5">
        <v>6.0307729771854053</v>
      </c>
      <c r="M216" s="5">
        <v>19.551818800178093</v>
      </c>
      <c r="N216" s="5">
        <v>40.875572768849686</v>
      </c>
      <c r="O216" s="5">
        <v>0</v>
      </c>
      <c r="P216" s="5">
        <v>0.17822147715411291</v>
      </c>
      <c r="Q216" s="5">
        <v>0.4445063732769024</v>
      </c>
      <c r="R216" s="5">
        <v>0.15426203787325968</v>
      </c>
      <c r="S216" s="5">
        <v>0.29166886566291206</v>
      </c>
      <c r="T216" s="5">
        <v>6.5521246603092465</v>
      </c>
      <c r="U216" s="5">
        <v>7.9168449143042281</v>
      </c>
      <c r="V216" s="5">
        <v>3.9602567585687827</v>
      </c>
      <c r="W216" s="5">
        <v>8.8688473495505811</v>
      </c>
      <c r="X216" s="5">
        <v>-0.73372056666392704</v>
      </c>
      <c r="Y216" s="5">
        <v>-17.67349414951833</v>
      </c>
      <c r="Z216" s="5">
        <v>0</v>
      </c>
      <c r="AA216" s="5">
        <v>23.440537803497136</v>
      </c>
      <c r="AB216" s="5">
        <v>31.98471380229908</v>
      </c>
      <c r="AC216" s="5">
        <v>27.738306022731365</v>
      </c>
      <c r="AD216" s="5">
        <v>-24.465912295410185</v>
      </c>
      <c r="AE216" s="5">
        <v>23.181901303748155</v>
      </c>
      <c r="AF216" s="5">
        <v>109.98104434009555</v>
      </c>
      <c r="AG216" s="5">
        <v>106.24457235435938</v>
      </c>
      <c r="AH216" s="5">
        <v>19.672882693677703</v>
      </c>
      <c r="AI216" s="5">
        <v>9.5713847921314787</v>
      </c>
    </row>
    <row r="217" spans="1:35" x14ac:dyDescent="0.3">
      <c r="A217" s="5">
        <v>216</v>
      </c>
      <c r="B217" s="19">
        <v>19.828999999444932</v>
      </c>
      <c r="C217" s="5">
        <v>-1.5195325281219672</v>
      </c>
      <c r="D217" s="5">
        <v>-1.2958774167628411</v>
      </c>
      <c r="E217" s="5">
        <v>-2.2819449222493229</v>
      </c>
      <c r="F217" s="5">
        <v>-5.0973548671341309</v>
      </c>
      <c r="G217" s="5">
        <v>-5.0973548671341309</v>
      </c>
      <c r="H217" s="5">
        <v>225.35590849570235</v>
      </c>
      <c r="I217" s="5">
        <v>1.6852263876923801</v>
      </c>
      <c r="J217" s="5">
        <v>4.9958734614442619</v>
      </c>
      <c r="K217" s="5">
        <v>3.0058507276498267</v>
      </c>
      <c r="L217" s="5">
        <v>6.239736928403425</v>
      </c>
      <c r="M217" s="5">
        <v>20.01733772979992</v>
      </c>
      <c r="N217" s="5">
        <v>42.089164651244104</v>
      </c>
      <c r="O217" s="5">
        <v>-9.0371518240048907</v>
      </c>
      <c r="P217" s="5">
        <v>0.21189038517750933</v>
      </c>
      <c r="Q217" s="5">
        <v>0.49084764504402867</v>
      </c>
      <c r="R217" s="5">
        <v>0.17881596291760499</v>
      </c>
      <c r="S217" s="5">
        <v>0.32039183125043313</v>
      </c>
      <c r="T217" s="5">
        <v>6.4049536462834009</v>
      </c>
      <c r="U217" s="5">
        <v>7.8854490221789524</v>
      </c>
      <c r="V217" s="5">
        <v>3.6092879741092396</v>
      </c>
      <c r="W217" s="5">
        <v>58.149845981222683</v>
      </c>
      <c r="X217" s="5">
        <v>52.276161691910715</v>
      </c>
      <c r="Y217" s="5">
        <v>31.032817753715435</v>
      </c>
      <c r="Z217" s="5">
        <v>0</v>
      </c>
      <c r="AA217" s="5">
        <v>35.645201716511657</v>
      </c>
      <c r="AB217" s="5">
        <v>71.125078353406366</v>
      </c>
      <c r="AC217" s="5">
        <v>103.04024906013363</v>
      </c>
      <c r="AD217" s="5">
        <v>-26.628483329313504</v>
      </c>
      <c r="AE217" s="5">
        <v>24.939938415023395</v>
      </c>
      <c r="AF217" s="5">
        <v>106.8111469435314</v>
      </c>
      <c r="AG217" s="5">
        <v>80.522601699273054</v>
      </c>
      <c r="AH217" s="5">
        <v>20.75479904000133</v>
      </c>
      <c r="AI217" s="5">
        <v>10.402476919717856</v>
      </c>
    </row>
    <row r="218" spans="1:35" x14ac:dyDescent="0.3">
      <c r="A218" s="5">
        <v>217</v>
      </c>
      <c r="B218" s="19">
        <v>19.913833335740492</v>
      </c>
      <c r="C218" s="5">
        <v>-1.2718818799646934</v>
      </c>
      <c r="D218" s="5">
        <v>-1.4077764510267643</v>
      </c>
      <c r="E218" s="5">
        <v>-2.3951699191309541</v>
      </c>
      <c r="F218" s="5">
        <v>-5.0748282501223034</v>
      </c>
      <c r="G218" s="5">
        <v>-5.0748282501223034</v>
      </c>
      <c r="H218" s="5">
        <v>73.185334677643326</v>
      </c>
      <c r="I218" s="5">
        <v>2.2941148530652078</v>
      </c>
      <c r="J218" s="5">
        <v>5.6806964012561947</v>
      </c>
      <c r="K218" s="5">
        <v>4.0796050161335025</v>
      </c>
      <c r="L218" s="5">
        <v>7.5587022185585955</v>
      </c>
      <c r="M218" s="5">
        <v>18.865036707978813</v>
      </c>
      <c r="N218" s="5">
        <v>43.007939457882777</v>
      </c>
      <c r="O218" s="5">
        <v>-44.957129696471021</v>
      </c>
      <c r="P218" s="5">
        <v>0.27316138937589285</v>
      </c>
      <c r="Q218" s="5">
        <v>0.53650426624687209</v>
      </c>
      <c r="R218" s="5">
        <v>0.42789697415950328</v>
      </c>
      <c r="S218" s="5">
        <v>0.33741012142475812</v>
      </c>
      <c r="T218" s="5">
        <v>6.9088600245561995</v>
      </c>
      <c r="U218" s="5">
        <v>7.9625278661391192</v>
      </c>
      <c r="V218" s="5">
        <v>3.9422039136257121</v>
      </c>
      <c r="W218" s="5">
        <v>72.100985159744042</v>
      </c>
      <c r="X218" s="5">
        <v>36.001905726417426</v>
      </c>
      <c r="Y218" s="5">
        <v>17.683709290652697</v>
      </c>
      <c r="Z218" s="5">
        <v>0</v>
      </c>
      <c r="AA218" s="5">
        <v>25.49380781262056</v>
      </c>
      <c r="AB218" s="5">
        <v>13.398539352641917</v>
      </c>
      <c r="AC218" s="5">
        <v>48.666878860235826</v>
      </c>
      <c r="AD218" s="5">
        <v>-29.20927307679159</v>
      </c>
      <c r="AE218" s="5">
        <v>29.386472189390666</v>
      </c>
      <c r="AF218" s="5">
        <v>103.99110932714557</v>
      </c>
      <c r="AG218" s="5">
        <v>8.9228327344171863</v>
      </c>
      <c r="AH218" s="5">
        <v>19.865354279101776</v>
      </c>
      <c r="AI218" s="5">
        <v>10.706256061219355</v>
      </c>
    </row>
    <row r="219" spans="1:35" x14ac:dyDescent="0.3">
      <c r="A219" s="5">
        <v>218</v>
      </c>
      <c r="B219" s="19">
        <v>19.997166667599231</v>
      </c>
      <c r="C219" s="5">
        <v>-1.3277890325904387</v>
      </c>
      <c r="D219" s="5">
        <v>-1.5330067302063004</v>
      </c>
      <c r="E219" s="5">
        <v>-1.9128515515905689</v>
      </c>
      <c r="F219" s="5">
        <v>-4.7736473143873077</v>
      </c>
      <c r="G219" s="5">
        <v>-4.7736473143873077</v>
      </c>
      <c r="H219" s="5">
        <v>123.05571151812642</v>
      </c>
      <c r="I219" s="5">
        <v>2.6947823384651612</v>
      </c>
      <c r="J219" s="5">
        <v>6.2836297796772262</v>
      </c>
      <c r="K219" s="5">
        <v>3.3763042463688984</v>
      </c>
      <c r="L219" s="5">
        <v>7.9281322562610175</v>
      </c>
      <c r="M219" s="5">
        <v>15.966655951141972</v>
      </c>
      <c r="N219" s="5">
        <v>42.248156385419485</v>
      </c>
      <c r="O219" s="5">
        <v>-69.251041877730472</v>
      </c>
      <c r="P219" s="5">
        <v>0.31777636173627105</v>
      </c>
      <c r="Q219" s="5">
        <v>0.51261547314039058</v>
      </c>
      <c r="R219" s="5">
        <v>0.27931739480214718</v>
      </c>
      <c r="S219" s="5">
        <v>-1.3449908315350582E-2</v>
      </c>
      <c r="T219" s="5">
        <v>7.0445655533833849</v>
      </c>
      <c r="U219" s="5">
        <v>7.8409746574524011</v>
      </c>
      <c r="V219" s="5">
        <v>9.3799294479239474</v>
      </c>
      <c r="W219" s="5">
        <v>18.117345270826025</v>
      </c>
      <c r="X219" s="5">
        <v>-56.970182649767736</v>
      </c>
      <c r="Y219" s="5">
        <v>-91.737095060007505</v>
      </c>
      <c r="Z219" s="5">
        <v>0</v>
      </c>
      <c r="AA219" s="5">
        <v>10.674575165408065</v>
      </c>
      <c r="AB219" s="5">
        <v>50.604680897679955</v>
      </c>
      <c r="AC219" s="5">
        <v>28.407181738616231</v>
      </c>
      <c r="AD219" s="5">
        <v>-32.169926201319029</v>
      </c>
      <c r="AE219" s="5">
        <v>26.76434749978791</v>
      </c>
      <c r="AF219" s="5">
        <v>78.038473731322895</v>
      </c>
      <c r="AG219" s="5">
        <v>-50.958640499488347</v>
      </c>
      <c r="AH219" s="5">
        <v>19.250400735310684</v>
      </c>
      <c r="AI219" s="5">
        <v>10.459121494742089</v>
      </c>
    </row>
    <row r="220" spans="1:35" x14ac:dyDescent="0.3">
      <c r="A220" s="5">
        <v>219</v>
      </c>
      <c r="B220" s="19">
        <v>20.081833340227604</v>
      </c>
      <c r="C220" s="5">
        <v>-1.3321132986588724</v>
      </c>
      <c r="D220" s="5">
        <v>-1.5612502994723283</v>
      </c>
      <c r="E220" s="5">
        <v>-2.5016600181597966</v>
      </c>
      <c r="F220" s="5">
        <v>-5.3950236162908887</v>
      </c>
      <c r="G220" s="5">
        <v>-5.3950236162908887</v>
      </c>
      <c r="H220" s="5">
        <v>90.554532580519663</v>
      </c>
      <c r="I220" s="5">
        <v>2.8005227542342741</v>
      </c>
      <c r="J220" s="5">
        <v>6.6235790306618254</v>
      </c>
      <c r="K220" s="5">
        <v>3.0792452898875751</v>
      </c>
      <c r="L220" s="5">
        <v>8.0547255056522751</v>
      </c>
      <c r="M220" s="5">
        <v>12.359154766265949</v>
      </c>
      <c r="N220" s="5">
        <v>40.924455285096293</v>
      </c>
      <c r="O220" s="5">
        <v>-92.938539104834319</v>
      </c>
      <c r="P220" s="5">
        <v>0.23636645478170429</v>
      </c>
      <c r="Q220" s="5">
        <v>0.34161711216834573</v>
      </c>
      <c r="R220" s="5">
        <v>-0.12288613162535991</v>
      </c>
      <c r="S220" s="5">
        <v>-0.25946504722377017</v>
      </c>
      <c r="T220" s="5">
        <v>7.1350831323508972</v>
      </c>
      <c r="U220" s="5">
        <v>7.8361074508725768</v>
      </c>
      <c r="V220" s="5">
        <v>12.929577293939756</v>
      </c>
      <c r="W220" s="5">
        <v>14.25672196270274</v>
      </c>
      <c r="X220" s="5">
        <v>-17.911651491872021</v>
      </c>
      <c r="Y220" s="5">
        <v>-16.951344206225873</v>
      </c>
      <c r="Z220" s="5">
        <v>0</v>
      </c>
      <c r="AA220" s="5">
        <v>22.682458086962164</v>
      </c>
      <c r="AB220" s="5">
        <v>92.633161387998982</v>
      </c>
      <c r="AC220" s="5">
        <v>74.871317832687708</v>
      </c>
      <c r="AD220" s="5">
        <v>-34.058258192726456</v>
      </c>
      <c r="AE220" s="5">
        <v>9.7279128035955988</v>
      </c>
      <c r="AF220" s="5">
        <v>67.98591459460485</v>
      </c>
      <c r="AG220" s="5">
        <v>-36.635722947400581</v>
      </c>
      <c r="AH220" s="5">
        <v>18.595390279252072</v>
      </c>
      <c r="AI220" s="5">
        <v>9.1190779844958456</v>
      </c>
    </row>
    <row r="221" spans="1:35" x14ac:dyDescent="0.3">
      <c r="A221" s="5">
        <v>220</v>
      </c>
      <c r="B221" s="19">
        <v>20.176500000525266</v>
      </c>
      <c r="C221" s="5">
        <v>-1.1118065891608</v>
      </c>
      <c r="D221" s="5">
        <v>-1.542457764910165</v>
      </c>
      <c r="E221" s="5">
        <v>-2.3633368826543264</v>
      </c>
      <c r="F221" s="5">
        <v>-5.0176012367251843</v>
      </c>
      <c r="G221" s="5">
        <v>-5.0176012367251843</v>
      </c>
      <c r="H221" s="5">
        <v>71.555230995392776</v>
      </c>
      <c r="I221" s="5">
        <v>2.9051519109324602</v>
      </c>
      <c r="J221" s="5">
        <v>8.507657012499644</v>
      </c>
      <c r="K221" s="5">
        <v>3.056968049226207</v>
      </c>
      <c r="L221" s="5">
        <v>19.391224085524588</v>
      </c>
      <c r="M221" s="5">
        <v>7.0549450280032078</v>
      </c>
      <c r="N221" s="5">
        <v>56.844583770359471</v>
      </c>
      <c r="O221" s="5">
        <v>-119.63076877391592</v>
      </c>
      <c r="P221" s="5">
        <v>0.14492986892156573</v>
      </c>
      <c r="Q221" s="5">
        <v>0.17844993668809109</v>
      </c>
      <c r="R221" s="5">
        <v>-0.23968319893015952</v>
      </c>
      <c r="S221" s="5">
        <v>-0.14010102640664779</v>
      </c>
      <c r="T221" s="5">
        <v>6.9814756405286458</v>
      </c>
      <c r="U221" s="5">
        <v>7.8744112729114342</v>
      </c>
      <c r="V221" s="5">
        <v>12.318367299896643</v>
      </c>
      <c r="W221" s="5">
        <v>45.601883656307983</v>
      </c>
      <c r="X221" s="5">
        <v>-5.4160125381867017</v>
      </c>
      <c r="Y221" s="5">
        <v>17.425431644600692</v>
      </c>
      <c r="Z221" s="5">
        <v>0</v>
      </c>
      <c r="AA221" s="5">
        <v>-26.239874311096496</v>
      </c>
      <c r="AB221" s="5">
        <v>24.005651399691626</v>
      </c>
      <c r="AC221" s="5">
        <v>86.9839871089506</v>
      </c>
      <c r="AD221" s="5">
        <v>-39.575510052948111</v>
      </c>
      <c r="AE221" s="5">
        <v>-5.7249607316695421</v>
      </c>
      <c r="AF221" s="5">
        <v>67.806593147649494</v>
      </c>
      <c r="AG221" s="5">
        <v>-16.148194600812669</v>
      </c>
      <c r="AH221" s="5">
        <v>17.943485017818563</v>
      </c>
      <c r="AI221" s="5">
        <v>7.7990580549888247</v>
      </c>
    </row>
    <row r="222" spans="1:35" x14ac:dyDescent="0.3">
      <c r="A222" s="5">
        <v>221</v>
      </c>
      <c r="B222" s="19">
        <v>20.271166671300307</v>
      </c>
      <c r="C222" s="5">
        <v>-1.2173630961308934</v>
      </c>
      <c r="D222" s="5">
        <v>-1.5731932550743719</v>
      </c>
      <c r="E222" s="5">
        <v>-2.0582791116984658</v>
      </c>
      <c r="F222" s="5">
        <v>-4.8488354629040504</v>
      </c>
      <c r="G222" s="5">
        <v>-4.8488354629040504</v>
      </c>
      <c r="H222" s="5">
        <v>113.27333182493456</v>
      </c>
      <c r="I222" s="5">
        <v>2.8101265462613085</v>
      </c>
      <c r="J222" s="5">
        <v>10.918009067995568</v>
      </c>
      <c r="K222" s="5">
        <v>0.73183613965838812</v>
      </c>
      <c r="L222" s="5">
        <v>21.685127523708953</v>
      </c>
      <c r="M222" s="5">
        <v>1.440524507130867</v>
      </c>
      <c r="N222" s="5">
        <v>62.257258770473399</v>
      </c>
      <c r="O222" s="5">
        <v>-101.83702770567218</v>
      </c>
      <c r="P222" s="5">
        <v>0.1015640668142995</v>
      </c>
      <c r="Q222" s="5">
        <v>0.12473348988307636</v>
      </c>
      <c r="R222" s="5">
        <v>3.8604438809874589E-2</v>
      </c>
      <c r="S222" s="5">
        <v>0.32593552866384223</v>
      </c>
      <c r="T222" s="5">
        <v>6.8092413308461008</v>
      </c>
      <c r="U222" s="5">
        <v>7.9725257507788383</v>
      </c>
      <c r="V222" s="5">
        <v>5.0034342763933779</v>
      </c>
      <c r="W222" s="5">
        <v>10.907898836180902</v>
      </c>
      <c r="X222" s="5">
        <v>1.6409615971997353</v>
      </c>
      <c r="Y222" s="5">
        <v>42.309085199034527</v>
      </c>
      <c r="Z222" s="5">
        <v>0</v>
      </c>
      <c r="AA222" s="5">
        <v>-24.766156708422709</v>
      </c>
      <c r="AB222" s="5">
        <v>-6.8841710841428263</v>
      </c>
      <c r="AC222" s="5">
        <v>45.697783291882061</v>
      </c>
      <c r="AD222" s="5">
        <v>-45.197627188625759</v>
      </c>
      <c r="AE222" s="5">
        <v>-5.7265063957074807</v>
      </c>
      <c r="AF222" s="5">
        <v>66.912269694036723</v>
      </c>
      <c r="AG222" s="5">
        <v>89.070870987730927</v>
      </c>
      <c r="AH222" s="5">
        <v>18.777396176176477</v>
      </c>
      <c r="AI222" s="5">
        <v>8.2310333996527856</v>
      </c>
    </row>
    <row r="223" spans="1:35" x14ac:dyDescent="0.3">
      <c r="A223" s="5">
        <v>222</v>
      </c>
      <c r="B223" s="19">
        <v>20.365666667930782</v>
      </c>
      <c r="C223" s="5">
        <v>-1.1780571388636938</v>
      </c>
      <c r="D223" s="5">
        <v>-1.6699434726001501</v>
      </c>
      <c r="E223" s="5">
        <v>-2.434917383050494</v>
      </c>
      <c r="F223" s="5">
        <v>-5.2829179945145501</v>
      </c>
      <c r="G223" s="5">
        <v>-5.2829179945145501</v>
      </c>
      <c r="H223" s="5">
        <v>107.5287687583529</v>
      </c>
      <c r="I223" s="5">
        <v>2.2665630368257368</v>
      </c>
      <c r="J223" s="5">
        <v>11.778109050195535</v>
      </c>
      <c r="K223" s="5">
        <v>-1.1484511052101563</v>
      </c>
      <c r="L223" s="5">
        <v>12.550483190169324</v>
      </c>
      <c r="M223" s="5">
        <v>-4.0453416011939884</v>
      </c>
      <c r="N223" s="5">
        <v>61.036024637821576</v>
      </c>
      <c r="O223" s="5">
        <v>-79.401241966871865</v>
      </c>
      <c r="P223" s="5">
        <v>9.6296871741551354E-2</v>
      </c>
      <c r="Q223" s="5">
        <v>0.12552990478644652</v>
      </c>
      <c r="R223" s="5">
        <v>0.12358841076283504</v>
      </c>
      <c r="S223" s="5">
        <v>0.30647309047839405</v>
      </c>
      <c r="T223" s="5">
        <v>6.8385092935891283</v>
      </c>
      <c r="U223" s="5">
        <v>7.9714285444071713</v>
      </c>
      <c r="V223" s="5">
        <v>5.0105589892264604</v>
      </c>
      <c r="W223" s="5">
        <v>-10.486956486190493</v>
      </c>
      <c r="X223" s="5">
        <v>-9.1118012113489719</v>
      </c>
      <c r="Y223" s="5">
        <v>2.2080745266767079</v>
      </c>
      <c r="Z223" s="5">
        <v>0</v>
      </c>
      <c r="AA223" s="5">
        <v>2.882608685880804</v>
      </c>
      <c r="AB223" s="5">
        <v>21.471428498645139</v>
      </c>
      <c r="AC223" s="5">
        <v>5.2714285535596943</v>
      </c>
      <c r="AD223" s="5">
        <v>-35.249068203494737</v>
      </c>
      <c r="AE223" s="5">
        <v>-12.09130430683904</v>
      </c>
      <c r="AF223" s="5">
        <v>71.396273049907663</v>
      </c>
      <c r="AG223" s="5">
        <v>208.65279432376826</v>
      </c>
      <c r="AH223" s="5">
        <v>17.754037206898399</v>
      </c>
      <c r="AI223" s="5">
        <v>8.0515527677380376</v>
      </c>
    </row>
    <row r="224" spans="1:35" x14ac:dyDescent="0.3">
      <c r="A224" s="5">
        <v>223</v>
      </c>
      <c r="B224" s="19">
        <v>20.459833337226883</v>
      </c>
      <c r="C224" s="5">
        <v>-1.4458406554045786</v>
      </c>
      <c r="D224" s="5">
        <v>-1.6198113509017749</v>
      </c>
      <c r="E224" s="5">
        <v>-2.0864249027449584</v>
      </c>
      <c r="F224" s="5">
        <v>-5.1520769090513117</v>
      </c>
      <c r="G224" s="5">
        <v>-5.1520769090513117</v>
      </c>
      <c r="H224" s="5">
        <v>183.02436819635582</v>
      </c>
      <c r="I224" s="5">
        <v>1.4849053588556953</v>
      </c>
      <c r="J224" s="5">
        <v>11.705757682180424</v>
      </c>
      <c r="K224" s="5">
        <v>-2.2367471004954744</v>
      </c>
      <c r="L224" s="5">
        <v>7.0550082273192514</v>
      </c>
      <c r="M224" s="5">
        <v>-7.0128204937293326</v>
      </c>
      <c r="N224" s="5">
        <v>58.772893612894762</v>
      </c>
      <c r="O224" s="5">
        <v>-45.474358850562837</v>
      </c>
      <c r="P224" s="5">
        <v>5.6599423491190411E-2</v>
      </c>
      <c r="Q224" s="5">
        <v>0.10827763468380877</v>
      </c>
      <c r="R224" s="5">
        <v>-9.0054322374553977E-2</v>
      </c>
      <c r="S224" s="5">
        <v>0.21014782082866265</v>
      </c>
      <c r="T224" s="5">
        <v>6.4743589567336688</v>
      </c>
      <c r="U224" s="5">
        <v>8.0439560220577544</v>
      </c>
      <c r="V224" s="5">
        <v>6.6190476010284112</v>
      </c>
      <c r="W224" s="5">
        <v>-16.593406548234015</v>
      </c>
      <c r="X224" s="5">
        <v>3.144688636127952</v>
      </c>
      <c r="Y224" s="5">
        <v>8.9725274481013155</v>
      </c>
      <c r="Z224" s="5">
        <v>0</v>
      </c>
      <c r="AA224" s="5">
        <v>-3.8351648247241457</v>
      </c>
      <c r="AB224" s="5">
        <v>14.904761864186218</v>
      </c>
      <c r="AC224" s="5">
        <v>30.501831418795518</v>
      </c>
      <c r="AD224" s="5">
        <v>-9.0714285467331255</v>
      </c>
      <c r="AE224" s="5">
        <v>-19.93772888345185</v>
      </c>
      <c r="AF224" s="5">
        <v>86.66300342707855</v>
      </c>
      <c r="AG224" s="5">
        <v>288.77289298675942</v>
      </c>
      <c r="AH224" s="5">
        <v>17.739926691632864</v>
      </c>
      <c r="AI224" s="5">
        <v>7.6959706750197396</v>
      </c>
    </row>
    <row r="225" spans="1:35" x14ac:dyDescent="0.3">
      <c r="A225" s="5">
        <v>224</v>
      </c>
      <c r="B225" s="19">
        <v>20.559833339648321</v>
      </c>
      <c r="C225" s="5">
        <v>-1.3447411008803951</v>
      </c>
      <c r="D225" s="5">
        <v>-1.748338845834831</v>
      </c>
      <c r="E225" s="5">
        <v>-2.5438737908314906</v>
      </c>
      <c r="F225" s="5">
        <v>-5.63695373754702</v>
      </c>
      <c r="G225" s="5">
        <v>-5.63695373754702</v>
      </c>
      <c r="H225" s="5">
        <v>134.76191107025775</v>
      </c>
      <c r="I225" s="5">
        <v>0.48335502391850105</v>
      </c>
      <c r="J225" s="5">
        <v>11.068889537754959</v>
      </c>
      <c r="K225" s="5">
        <v>-2.8976681239381552</v>
      </c>
      <c r="L225" s="5">
        <v>5.0195251914435701</v>
      </c>
      <c r="M225" s="5">
        <v>-7.3436018254863082</v>
      </c>
      <c r="N225" s="5">
        <v>58.892771948484871</v>
      </c>
      <c r="O225" s="5">
        <v>7.967416985395718</v>
      </c>
      <c r="P225" s="5">
        <v>-2.0636271703497654E-2</v>
      </c>
      <c r="Q225" s="5">
        <v>9.0759582528319602E-2</v>
      </c>
      <c r="R225" s="5">
        <v>-0.12978874355327416</v>
      </c>
      <c r="S225" s="5">
        <v>0.21454745388684254</v>
      </c>
      <c r="T225" s="5">
        <v>6.6255923536817489</v>
      </c>
      <c r="U225" s="5">
        <v>8.2446681675776645</v>
      </c>
      <c r="V225" s="5">
        <v>8.3388624794728123</v>
      </c>
      <c r="W225" s="5">
        <v>-26.761848085230753</v>
      </c>
      <c r="X225" s="5">
        <v>14.417061473462111</v>
      </c>
      <c r="Y225" s="5">
        <v>26.777843345741076</v>
      </c>
      <c r="Z225" s="5">
        <v>0</v>
      </c>
      <c r="AA225" s="5">
        <v>13.053909827734044</v>
      </c>
      <c r="AB225" s="5">
        <v>8.715639727053432</v>
      </c>
      <c r="AC225" s="5">
        <v>51.218601405781648</v>
      </c>
      <c r="AD225" s="5">
        <v>134.52191814445374</v>
      </c>
      <c r="AE225" s="5">
        <v>-22.096563769668709</v>
      </c>
      <c r="AF225" s="5">
        <v>106.99940655939083</v>
      </c>
      <c r="AG225" s="5">
        <v>313.1107789953291</v>
      </c>
      <c r="AH225" s="5">
        <v>18.392772335904606</v>
      </c>
      <c r="AI225" s="5">
        <v>9.6202605714804985</v>
      </c>
    </row>
    <row r="226" spans="1:35" x14ac:dyDescent="0.3">
      <c r="A226" s="5">
        <v>225</v>
      </c>
      <c r="B226" s="19">
        <v>20.654333336278796</v>
      </c>
      <c r="C226" s="5">
        <v>-1.3921414943184665</v>
      </c>
      <c r="D226" s="5">
        <v>-1.8829222837297535</v>
      </c>
      <c r="E226" s="5">
        <v>-2.1972052553299641</v>
      </c>
      <c r="F226" s="5">
        <v>-5.4722690333782831</v>
      </c>
      <c r="G226" s="5">
        <v>-5.4722690333782831</v>
      </c>
      <c r="H226" s="5">
        <v>208.72894230970974</v>
      </c>
      <c r="I226" s="5">
        <v>-1.0699562859519329</v>
      </c>
      <c r="J226" s="5">
        <v>10.000527859090738</v>
      </c>
      <c r="K226" s="5">
        <v>-7.7493601086642068</v>
      </c>
      <c r="L226" s="5">
        <v>1.0511019594882225</v>
      </c>
      <c r="M226" s="5">
        <v>-6.537991311471206</v>
      </c>
      <c r="N226" s="5">
        <v>61.914410907402846</v>
      </c>
      <c r="O226" s="5">
        <v>127.95109258559692</v>
      </c>
      <c r="P226" s="5">
        <v>-8.8300300868402581E-3</v>
      </c>
      <c r="Q226" s="5">
        <v>0.16041545091971393</v>
      </c>
      <c r="R226" s="5">
        <v>0.33378435791294542</v>
      </c>
      <c r="S226" s="5">
        <v>0.48629076079903427</v>
      </c>
      <c r="T226" s="5">
        <v>6.9257642399100696</v>
      </c>
      <c r="U226" s="5">
        <v>8.5711790984208474</v>
      </c>
      <c r="V226" s="5">
        <v>6.0069869409964083</v>
      </c>
      <c r="W226" s="5">
        <v>19.28558965267273</v>
      </c>
      <c r="X226" s="5">
        <v>97.376419885625864</v>
      </c>
      <c r="Y226" s="5">
        <v>83.767686167305641</v>
      </c>
      <c r="Z226" s="5">
        <v>0</v>
      </c>
      <c r="AA226" s="5">
        <v>19.540611488492804</v>
      </c>
      <c r="AB226" s="5">
        <v>3.8270742622048868</v>
      </c>
      <c r="AC226" s="5">
        <v>4.8820961035430877</v>
      </c>
      <c r="AD226" s="5">
        <v>206.15021976252865</v>
      </c>
      <c r="AE226" s="5">
        <v>-7.8637555127555023</v>
      </c>
      <c r="AF226" s="5">
        <v>108.17467323521561</v>
      </c>
      <c r="AG226" s="5">
        <v>321.33275330808954</v>
      </c>
      <c r="AH226" s="5">
        <v>19.432314544514366</v>
      </c>
      <c r="AI226" s="5">
        <v>10.377292647996395</v>
      </c>
    </row>
    <row r="227" spans="1:35" x14ac:dyDescent="0.3">
      <c r="A227" s="5">
        <v>226</v>
      </c>
      <c r="B227" s="19">
        <v>20.748833332909271</v>
      </c>
      <c r="C227" s="5">
        <v>-1.310276647484921</v>
      </c>
      <c r="D227" s="5">
        <v>-1.5629388494182936</v>
      </c>
      <c r="E227" s="5">
        <v>-2.0463407139359502</v>
      </c>
      <c r="F227" s="5">
        <v>-4.9195562108392643</v>
      </c>
      <c r="G227" s="5">
        <v>-4.9195562108392643</v>
      </c>
      <c r="H227" s="5">
        <v>27.951886467294152</v>
      </c>
      <c r="I227" s="5">
        <v>-2.6622477463278269</v>
      </c>
      <c r="J227" s="5">
        <v>8.0294923624780417</v>
      </c>
      <c r="K227" s="5">
        <v>-8.3425888574889466</v>
      </c>
      <c r="L227" s="5">
        <v>-6.4900381039498543</v>
      </c>
      <c r="M227" s="5">
        <v>-4.4170064138494203</v>
      </c>
      <c r="N227" s="5">
        <v>53.281887100609204</v>
      </c>
      <c r="O227" s="5">
        <v>164.47757744230026</v>
      </c>
      <c r="P227" s="5">
        <v>7.7098144140900826E-2</v>
      </c>
      <c r="Q227" s="5">
        <v>0.2357730962689823</v>
      </c>
      <c r="R227" s="5">
        <v>0.48972247532837387</v>
      </c>
      <c r="S227" s="5">
        <v>0.29113435392370524</v>
      </c>
      <c r="T227" s="5">
        <v>7.6738497506435843</v>
      </c>
      <c r="U227" s="5">
        <v>8.716948179863568</v>
      </c>
      <c r="V227" s="5">
        <v>9.3704135274821141</v>
      </c>
      <c r="W227" s="5">
        <v>82.354106135435799</v>
      </c>
      <c r="X227" s="5">
        <v>164.63657569533041</v>
      </c>
      <c r="Y227" s="5">
        <v>131.1945255524985</v>
      </c>
      <c r="Z227" s="5">
        <v>0</v>
      </c>
      <c r="AA227" s="5">
        <v>19.009901021630686</v>
      </c>
      <c r="AB227" s="5">
        <v>9.4647641391702102</v>
      </c>
      <c r="AC227" s="5">
        <v>-12.013977888302593</v>
      </c>
      <c r="AD227" s="5">
        <v>225.33372198121526</v>
      </c>
      <c r="AE227" s="5">
        <v>-9.1956901725037525</v>
      </c>
      <c r="AF227" s="5">
        <v>112.37856745489363</v>
      </c>
      <c r="AG227" s="5">
        <v>311.47058875192971</v>
      </c>
      <c r="AH227" s="5">
        <v>19.654630201500328</v>
      </c>
      <c r="AI227" s="5">
        <v>11.425160182026049</v>
      </c>
    </row>
    <row r="228" spans="1:35" x14ac:dyDescent="0.3">
      <c r="A228" s="5">
        <v>227</v>
      </c>
      <c r="B228" s="19">
        <v>20.843333340017125</v>
      </c>
      <c r="C228" s="5">
        <v>-1.5986635538406198</v>
      </c>
      <c r="D228" s="5">
        <v>-1.7707759913247085</v>
      </c>
      <c r="E228" s="5">
        <v>-2.6340716480043707</v>
      </c>
      <c r="F228" s="5">
        <v>-6.0035111931696985</v>
      </c>
      <c r="G228" s="5">
        <v>-6.0035111931696985</v>
      </c>
      <c r="H228" s="5">
        <v>222.3901218296694</v>
      </c>
      <c r="I228" s="5">
        <v>-3.7516449822570888</v>
      </c>
      <c r="J228" s="5">
        <v>4.906564240006408</v>
      </c>
      <c r="K228" s="5">
        <v>-4.7842197316524615</v>
      </c>
      <c r="L228" s="5">
        <v>-3.8864673518663175</v>
      </c>
      <c r="M228" s="5">
        <v>-1.6935624757260725</v>
      </c>
      <c r="N228" s="5">
        <v>55.520535775428762</v>
      </c>
      <c r="O228" s="5">
        <v>121.87357952252964</v>
      </c>
      <c r="P228" s="5">
        <v>0.17470997386441287</v>
      </c>
      <c r="Q228" s="5">
        <v>0.24859808573784536</v>
      </c>
      <c r="R228" s="5">
        <v>0.46075712613423392</v>
      </c>
      <c r="S228" s="5">
        <v>-4.0685939193072555E-2</v>
      </c>
      <c r="T228" s="5">
        <v>8.3437226616267512</v>
      </c>
      <c r="U228" s="5">
        <v>8.8435770146274333</v>
      </c>
      <c r="V228" s="5">
        <v>13.728517282588637</v>
      </c>
      <c r="W228" s="5">
        <v>125.23973156406552</v>
      </c>
      <c r="X228" s="5">
        <v>164.31925370775534</v>
      </c>
      <c r="Y228" s="5">
        <v>95.021263859933512</v>
      </c>
      <c r="Z228" s="5">
        <v>0</v>
      </c>
      <c r="AA228" s="5">
        <v>31.413923569350562</v>
      </c>
      <c r="AB228" s="5">
        <v>55.270608598928469</v>
      </c>
      <c r="AC228" s="5">
        <v>64.220797905629439</v>
      </c>
      <c r="AD228" s="5">
        <v>249.50072733204607</v>
      </c>
      <c r="AE228" s="5">
        <v>-3.5846198531621045</v>
      </c>
      <c r="AF228" s="5">
        <v>129.46926839714834</v>
      </c>
      <c r="AG228" s="5">
        <v>157.9644620031732</v>
      </c>
      <c r="AH228" s="5">
        <v>20.051849622296515</v>
      </c>
      <c r="AI228" s="5">
        <v>13.487328818553308</v>
      </c>
    </row>
    <row r="229" spans="1:35" x14ac:dyDescent="0.3">
      <c r="A229" s="5">
        <v>228</v>
      </c>
      <c r="B229" s="19">
        <v>20.9378333366476</v>
      </c>
      <c r="C229" s="5">
        <v>-1.4649315415030792</v>
      </c>
      <c r="D229" s="5">
        <v>-1.6854844099234123</v>
      </c>
      <c r="E229" s="5">
        <v>-1.929198361861145</v>
      </c>
      <c r="F229" s="5">
        <v>-5.0796143132877356</v>
      </c>
      <c r="G229" s="5">
        <v>-5.0796143132877356</v>
      </c>
      <c r="H229" s="5">
        <v>18.202585767880866</v>
      </c>
      <c r="I229" s="5">
        <v>-4.403297249362593</v>
      </c>
      <c r="J229" s="5">
        <v>2.5547411009806442</v>
      </c>
      <c r="K229" s="5">
        <v>-3.8787604083968472</v>
      </c>
      <c r="L229" s="5">
        <v>3.7695314333615899</v>
      </c>
      <c r="M229" s="5">
        <v>1.4296533592816389</v>
      </c>
      <c r="N229" s="5">
        <v>61.602679651101411</v>
      </c>
      <c r="O229" s="5">
        <v>119.62073944904053</v>
      </c>
      <c r="P229" s="5">
        <v>0.19658314055170856</v>
      </c>
      <c r="Q229" s="5">
        <v>0.18998158071399576</v>
      </c>
      <c r="R229" s="5">
        <v>0.18913023181633526</v>
      </c>
      <c r="S229" s="5">
        <v>-0.10621664341114395</v>
      </c>
      <c r="T229" s="5">
        <v>8.8505679845994809</v>
      </c>
      <c r="U229" s="5">
        <v>9.2140984231454279</v>
      </c>
      <c r="V229" s="5">
        <v>17.208272586170274</v>
      </c>
      <c r="W229" s="5">
        <v>120.98397859358779</v>
      </c>
      <c r="X229" s="5">
        <v>142.24177053606081</v>
      </c>
      <c r="Y229" s="5">
        <v>79.574715706716731</v>
      </c>
      <c r="Z229" s="5">
        <v>0</v>
      </c>
      <c r="AA229" s="5">
        <v>-21.813574055249983</v>
      </c>
      <c r="AB229" s="5">
        <v>16.86221957255448</v>
      </c>
      <c r="AC229" s="5">
        <v>75.411593088368491</v>
      </c>
      <c r="AD229" s="5">
        <v>219.45179064973615</v>
      </c>
      <c r="AE229" s="5">
        <v>-9.2595397279636646</v>
      </c>
      <c r="AF229" s="5">
        <v>130.8639669065698</v>
      </c>
      <c r="AG229" s="5">
        <v>14.02039027892118</v>
      </c>
      <c r="AH229" s="5">
        <v>21.336440354658428</v>
      </c>
      <c r="AI229" s="5">
        <v>15.280512616380944</v>
      </c>
    </row>
    <row r="230" spans="1:35" x14ac:dyDescent="0.3">
      <c r="A230" s="5">
        <v>229</v>
      </c>
      <c r="B230" s="19">
        <v>21.024333341047168</v>
      </c>
      <c r="C230" s="5">
        <v>-1.5771815659427695</v>
      </c>
      <c r="D230" s="5">
        <v>-1.5667440106546513</v>
      </c>
      <c r="E230" s="5">
        <v>-2.4580690710530244</v>
      </c>
      <c r="F230" s="5">
        <v>-5.6019946476504456</v>
      </c>
      <c r="G230" s="5">
        <v>-5.6019946476504456</v>
      </c>
      <c r="H230" s="5">
        <v>159.98517728571409</v>
      </c>
      <c r="I230" s="5">
        <v>-5.3926693824083216</v>
      </c>
      <c r="J230" s="5">
        <v>1.3718317733995113</v>
      </c>
      <c r="K230" s="5">
        <v>-7.5988116537742778</v>
      </c>
      <c r="L230" s="5">
        <v>3.4084239885459096</v>
      </c>
      <c r="M230" s="5">
        <v>3.3179804912743291</v>
      </c>
      <c r="N230" s="5">
        <v>68.708591209058611</v>
      </c>
      <c r="O230" s="5">
        <v>183.36935216913511</v>
      </c>
      <c r="P230" s="5">
        <v>0.18876742251633019</v>
      </c>
      <c r="Q230" s="5">
        <v>0.13625468408966274</v>
      </c>
      <c r="R230" s="5">
        <v>4.4095679420480156E-2</v>
      </c>
      <c r="S230" s="5">
        <v>-0.10278762873068031</v>
      </c>
      <c r="T230" s="5">
        <v>9.0930025956813676</v>
      </c>
      <c r="U230" s="5">
        <v>9.26306459630195</v>
      </c>
      <c r="V230" s="5">
        <v>16.646589789911932</v>
      </c>
      <c r="W230" s="5">
        <v>121.57307269363372</v>
      </c>
      <c r="X230" s="5">
        <v>150.99202732181982</v>
      </c>
      <c r="Y230" s="5">
        <v>126.7847644209849</v>
      </c>
      <c r="Z230" s="5">
        <v>0</v>
      </c>
      <c r="AA230" s="5">
        <v>66.559786972050688</v>
      </c>
      <c r="AB230" s="5">
        <v>69.284321940326166</v>
      </c>
      <c r="AC230" s="5">
        <v>88.58635901076137</v>
      </c>
      <c r="AD230" s="5">
        <v>200.48538393992672</v>
      </c>
      <c r="AE230" s="5">
        <v>-13.626217799723594</v>
      </c>
      <c r="AF230" s="5">
        <v>125.01859968537337</v>
      </c>
      <c r="AG230" s="5">
        <v>-82.511956926095351</v>
      </c>
      <c r="AH230" s="5">
        <v>21.055801451834949</v>
      </c>
      <c r="AI230" s="5">
        <v>15.317980410063663</v>
      </c>
    </row>
    <row r="231" spans="1:35" x14ac:dyDescent="0.3">
      <c r="A231" s="5">
        <v>230</v>
      </c>
      <c r="B231" s="19">
        <v>21.123500004177913</v>
      </c>
      <c r="C231" s="5">
        <v>-1.5914476701379454</v>
      </c>
      <c r="D231" s="5">
        <v>-1.2555452442634416</v>
      </c>
      <c r="E231" s="5">
        <v>-2.3571395713258396</v>
      </c>
      <c r="F231" s="5">
        <v>-5.2041324857271256</v>
      </c>
      <c r="G231" s="5">
        <v>-5.2041324857271256</v>
      </c>
      <c r="H231" s="5">
        <v>69.321014341847331</v>
      </c>
      <c r="I231" s="5">
        <v>-6.4791790805686817</v>
      </c>
      <c r="J231" s="5">
        <v>0.79782603971926291</v>
      </c>
      <c r="K231" s="5">
        <v>-9.7164013497357473</v>
      </c>
      <c r="L231" s="5">
        <v>2.8016501799532816</v>
      </c>
      <c r="M231" s="5">
        <v>5.4180958218431226</v>
      </c>
      <c r="N231" s="5">
        <v>75.823181836853564</v>
      </c>
      <c r="O231" s="5">
        <v>215.12537041940692</v>
      </c>
      <c r="P231" s="5">
        <v>0.26663496109173057</v>
      </c>
      <c r="Q231" s="5">
        <v>0.14132489181129376</v>
      </c>
      <c r="R231" s="5">
        <v>0.4558874154845865</v>
      </c>
      <c r="S231" s="5">
        <v>0.23764264194782031</v>
      </c>
      <c r="T231" s="5">
        <v>9.4257835957603664</v>
      </c>
      <c r="U231" s="5">
        <v>9.3317563925653477</v>
      </c>
      <c r="V231" s="5">
        <v>8.1164991437236598</v>
      </c>
      <c r="W231" s="5">
        <v>105.69367278393018</v>
      </c>
      <c r="X231" s="5">
        <v>140.36842158482165</v>
      </c>
      <c r="Y231" s="5">
        <v>86.941455090124848</v>
      </c>
      <c r="Z231" s="5">
        <v>0</v>
      </c>
      <c r="AA231" s="5">
        <v>-9.251921974758277</v>
      </c>
      <c r="AB231" s="5">
        <v>-12.191602648233575</v>
      </c>
      <c r="AC231" s="5">
        <v>28.845062202798474</v>
      </c>
      <c r="AD231" s="5">
        <v>57.266114942132418</v>
      </c>
      <c r="AE231" s="5">
        <v>-19.142519291973318</v>
      </c>
      <c r="AF231" s="5">
        <v>100.31105892555676</v>
      </c>
      <c r="AG231" s="5">
        <v>-118.38024882256798</v>
      </c>
      <c r="AH231" s="5">
        <v>20.783560102453034</v>
      </c>
      <c r="AI231" s="5">
        <v>13.765227728120594</v>
      </c>
    </row>
    <row r="232" spans="1:35" x14ac:dyDescent="0.3">
      <c r="A232" s="5">
        <v>231</v>
      </c>
      <c r="B232" s="19">
        <v>21.218000000808388</v>
      </c>
      <c r="C232" s="5">
        <v>-1.7197043234922387</v>
      </c>
      <c r="D232" s="5">
        <v>-1.0211620381708828</v>
      </c>
      <c r="E232" s="5">
        <v>-2.8769538843552009</v>
      </c>
      <c r="F232" s="5">
        <v>-5.6178202460181206</v>
      </c>
      <c r="G232" s="5">
        <v>-5.6178202460181206</v>
      </c>
      <c r="H232" s="5">
        <v>132.07809330143482</v>
      </c>
      <c r="I232" s="5">
        <v>-6.6724902270169668</v>
      </c>
      <c r="J232" s="5">
        <v>1.1619568843491803</v>
      </c>
      <c r="K232" s="5">
        <v>-4.2457054400059482</v>
      </c>
      <c r="L232" s="5">
        <v>7.559536040341186</v>
      </c>
      <c r="M232" s="5">
        <v>6.6581904451136085</v>
      </c>
      <c r="N232" s="5">
        <v>79.843288297985353</v>
      </c>
      <c r="O232" s="5">
        <v>114.189828936781</v>
      </c>
      <c r="P232" s="5">
        <v>0.39045812280786651</v>
      </c>
      <c r="Q232" s="5">
        <v>0.15917020943825544</v>
      </c>
      <c r="R232" s="5">
        <v>0.73720364470113109</v>
      </c>
      <c r="S232" s="5">
        <v>0.33908405189164109</v>
      </c>
      <c r="T232" s="5">
        <v>9.6989947144780775</v>
      </c>
      <c r="U232" s="5">
        <v>9.0922531391439847</v>
      </c>
      <c r="V232" s="5">
        <v>3.7256061643321843</v>
      </c>
      <c r="W232" s="5">
        <v>62.036664930651021</v>
      </c>
      <c r="X232" s="5">
        <v>32.790656540643468</v>
      </c>
      <c r="Y232" s="5">
        <v>18.766410479193137</v>
      </c>
      <c r="Z232" s="5">
        <v>0</v>
      </c>
      <c r="AA232" s="5">
        <v>28.378474383170147</v>
      </c>
      <c r="AB232" s="5">
        <v>36.745121369356319</v>
      </c>
      <c r="AC232" s="5">
        <v>30.695446597750127</v>
      </c>
      <c r="AD232" s="5">
        <v>1.5789473744074189</v>
      </c>
      <c r="AE232" s="5">
        <v>-31.323477351165995</v>
      </c>
      <c r="AF232" s="5">
        <v>89.462448594656365</v>
      </c>
      <c r="AG232" s="5">
        <v>-140.98935594554374</v>
      </c>
      <c r="AH232" s="5">
        <v>19.520402202927048</v>
      </c>
      <c r="AI232" s="5">
        <v>15.177409874219823</v>
      </c>
    </row>
    <row r="233" spans="1:35" x14ac:dyDescent="0.3">
      <c r="A233" s="5">
        <v>232</v>
      </c>
      <c r="B233" s="19">
        <v>21.312333333771676</v>
      </c>
      <c r="C233" s="5">
        <v>-1.8768766608364837</v>
      </c>
      <c r="D233" s="5">
        <v>-1.4963513730427314</v>
      </c>
      <c r="E233" s="5">
        <v>-2.9659574045114265</v>
      </c>
      <c r="F233" s="5">
        <v>-6.3391854383903388</v>
      </c>
      <c r="G233" s="5">
        <v>-6.3391854383903388</v>
      </c>
      <c r="H233" s="5">
        <v>332.1372509916697</v>
      </c>
      <c r="I233" s="5">
        <v>-6.0335183405279595</v>
      </c>
      <c r="J233" s="5">
        <v>1.8133258453764409</v>
      </c>
      <c r="K233" s="5">
        <v>-3.3865121326391954</v>
      </c>
      <c r="L233" s="5">
        <v>5.6250667995409431</v>
      </c>
      <c r="M233" s="5">
        <v>7.4906832183496066</v>
      </c>
      <c r="N233" s="5">
        <v>79.387754980542397</v>
      </c>
      <c r="O233" s="5">
        <v>90.711623641117811</v>
      </c>
      <c r="P233" s="5">
        <v>0.36870573269180884</v>
      </c>
      <c r="Q233" s="5">
        <v>9.6401890074890681E-2</v>
      </c>
      <c r="R233" s="5">
        <v>0.18604030914667427</v>
      </c>
      <c r="S233" s="5">
        <v>5.434982652512671E-2</v>
      </c>
      <c r="T233" s="5">
        <v>9.4285714141415404</v>
      </c>
      <c r="U233" s="5">
        <v>9.1109139168459716</v>
      </c>
      <c r="V233" s="5">
        <v>8.3726707946395003</v>
      </c>
      <c r="W233" s="5">
        <v>-26.700976001726509</v>
      </c>
      <c r="X233" s="5">
        <v>-45.925465768223035</v>
      </c>
      <c r="Y233" s="5">
        <v>-56.356699115169086</v>
      </c>
      <c r="Z233" s="5">
        <v>0</v>
      </c>
      <c r="AA233" s="5">
        <v>27.547471120218201</v>
      </c>
      <c r="AB233" s="5">
        <v>25.99645071442864</v>
      </c>
      <c r="AC233" s="5">
        <v>-5.3291925384279004</v>
      </c>
      <c r="AD233" s="5">
        <v>-6.7897071768312918</v>
      </c>
      <c r="AE233" s="5">
        <v>-28.660159672197551</v>
      </c>
      <c r="AF233" s="5">
        <v>67.88110016230543</v>
      </c>
      <c r="AG233" s="5">
        <v>-147.34516392711416</v>
      </c>
      <c r="AH233" s="5">
        <v>18.198757736122982</v>
      </c>
      <c r="AI233" s="5">
        <v>14.775510181468542</v>
      </c>
    </row>
    <row r="234" spans="1:35" x14ac:dyDescent="0.3">
      <c r="A234" s="5">
        <v>233</v>
      </c>
      <c r="B234" s="19">
        <v>21.40683334087953</v>
      </c>
      <c r="C234" s="5">
        <v>-1.5232741769057143</v>
      </c>
      <c r="D234" s="5">
        <v>-1.1245004419346922</v>
      </c>
      <c r="E234" s="5">
        <v>-2.593920138000013</v>
      </c>
      <c r="F234" s="5">
        <v>-5.2416947568402179</v>
      </c>
      <c r="G234" s="5">
        <v>-5.2416947568402179</v>
      </c>
      <c r="H234" s="5">
        <v>-10.95652895799201</v>
      </c>
      <c r="I234" s="5">
        <v>-5.5354318564326466</v>
      </c>
      <c r="J234" s="5">
        <v>2.9614262745784337</v>
      </c>
      <c r="K234" s="5">
        <v>-4.9867604928036764</v>
      </c>
      <c r="L234" s="5">
        <v>1.4449281514450569</v>
      </c>
      <c r="M234" s="5">
        <v>8.1508429333996322</v>
      </c>
      <c r="N234" s="5">
        <v>77.490683111218573</v>
      </c>
      <c r="O234" s="5">
        <v>115.59361118067712</v>
      </c>
      <c r="P234" s="5">
        <v>0.32893747335177936</v>
      </c>
      <c r="Q234" s="5">
        <v>0.11123679626300292</v>
      </c>
      <c r="R234" s="5">
        <v>0.21902146735107289</v>
      </c>
      <c r="S234" s="5">
        <v>0.39954247055299996</v>
      </c>
      <c r="T234" s="5">
        <v>9.1730257179931431</v>
      </c>
      <c r="U234" s="5">
        <v>8.9955634290012174</v>
      </c>
      <c r="V234" s="5">
        <v>3.130434777817761</v>
      </c>
      <c r="W234" s="5">
        <v>-109.36468483706004</v>
      </c>
      <c r="X234" s="5">
        <v>-94.232475454717829</v>
      </c>
      <c r="Y234" s="5">
        <v>-78.583850811408766</v>
      </c>
      <c r="Z234" s="5">
        <v>0</v>
      </c>
      <c r="AA234" s="5">
        <v>-36.695652117752431</v>
      </c>
      <c r="AB234" s="5">
        <v>-57.178349513201688</v>
      </c>
      <c r="AC234" s="5">
        <v>-97.515527801068671</v>
      </c>
      <c r="AD234" s="5">
        <v>-12.204081613975324</v>
      </c>
      <c r="AE234" s="5">
        <v>-35.590062057332787</v>
      </c>
      <c r="AF234" s="5">
        <v>44.354924510644423</v>
      </c>
      <c r="AG234" s="5">
        <v>-85.496006967644831</v>
      </c>
      <c r="AH234" s="5">
        <v>14.892635292203225</v>
      </c>
      <c r="AI234" s="5">
        <v>11.634427666311316</v>
      </c>
    </row>
    <row r="235" spans="1:35" x14ac:dyDescent="0.3">
      <c r="A235" s="5">
        <v>234</v>
      </c>
      <c r="B235" s="19">
        <v>21.500666672363877</v>
      </c>
      <c r="C235" s="5">
        <v>-1.7043304636162211</v>
      </c>
      <c r="D235" s="5">
        <v>-1.2678637790561096</v>
      </c>
      <c r="E235" s="5">
        <v>-3.0517524300761067</v>
      </c>
      <c r="F235" s="5">
        <v>-6.0239466727485382</v>
      </c>
      <c r="G235" s="5">
        <v>-6.0239466727485382</v>
      </c>
      <c r="H235" s="5">
        <v>194.90170270419986</v>
      </c>
      <c r="I235" s="5">
        <v>-5.2463118784394132</v>
      </c>
      <c r="J235" s="5">
        <v>4.2307557167478818</v>
      </c>
      <c r="K235" s="5">
        <v>-2.7938191976538653</v>
      </c>
      <c r="L235" s="5">
        <v>4.9098361051097852</v>
      </c>
      <c r="M235" s="5">
        <v>8.2901983658482408</v>
      </c>
      <c r="N235" s="5">
        <v>78.520580064358668</v>
      </c>
      <c r="O235" s="5">
        <v>71.200473491856613</v>
      </c>
      <c r="P235" s="5">
        <v>0.3368736206897614</v>
      </c>
      <c r="Q235" s="5">
        <v>0.19692681525751862</v>
      </c>
      <c r="R235" s="5">
        <v>0.52122344438971324</v>
      </c>
      <c r="S235" s="5">
        <v>0.55754720363462384</v>
      </c>
      <c r="T235" s="5">
        <v>9.0595202459194439</v>
      </c>
      <c r="U235" s="5">
        <v>8.8623037824370012</v>
      </c>
      <c r="V235" s="5">
        <v>-1.0802487369128873</v>
      </c>
      <c r="W235" s="5">
        <v>-72.859934544943243</v>
      </c>
      <c r="X235" s="5">
        <v>-55.28101842156078</v>
      </c>
      <c r="Y235" s="5">
        <v>-6.6431743870353328</v>
      </c>
      <c r="Z235" s="5">
        <v>0</v>
      </c>
      <c r="AA235" s="5">
        <v>67.360970991085438</v>
      </c>
      <c r="AB235" s="5">
        <v>33.187444336836514</v>
      </c>
      <c r="AC235" s="5">
        <v>-26.307965538601611</v>
      </c>
      <c r="AD235" s="5">
        <v>22.551969107953635</v>
      </c>
      <c r="AE235" s="5">
        <v>-23.188036620807079</v>
      </c>
      <c r="AF235" s="5">
        <v>36.06218521895029</v>
      </c>
      <c r="AG235" s="5">
        <v>-50.794788058558829</v>
      </c>
      <c r="AH235" s="5">
        <v>11.73704466455073</v>
      </c>
      <c r="AI235" s="5">
        <v>8.5407165762178359</v>
      </c>
    </row>
    <row r="236" spans="1:35" x14ac:dyDescent="0.3">
      <c r="A236" s="5">
        <v>235</v>
      </c>
      <c r="B236" s="19">
        <v>21.595500006806105</v>
      </c>
      <c r="C236" s="5">
        <v>-1.657390139780283</v>
      </c>
      <c r="D236" s="5">
        <v>-1.4055547148104381</v>
      </c>
      <c r="E236" s="5">
        <v>-2.5015920670046801</v>
      </c>
      <c r="F236" s="5">
        <v>-5.5645369215953018</v>
      </c>
      <c r="G236" s="5">
        <v>-5.5645369215953018</v>
      </c>
      <c r="H236" s="5">
        <v>-15.860403856902717</v>
      </c>
      <c r="I236" s="5">
        <v>-4.3968739543351463</v>
      </c>
      <c r="J236" s="5">
        <v>5.0920496550565648</v>
      </c>
      <c r="K236" s="5">
        <v>1.5247077254590544</v>
      </c>
      <c r="L236" s="5">
        <v>10.237276242264928</v>
      </c>
      <c r="M236" s="5">
        <v>8.8047855406927749</v>
      </c>
      <c r="N236" s="5">
        <v>78.420192712899251</v>
      </c>
      <c r="O236" s="5">
        <v>-5.7513860610808818</v>
      </c>
      <c r="P236" s="5">
        <v>0.39931216903947503</v>
      </c>
      <c r="Q236" s="5">
        <v>0.29261655320042629</v>
      </c>
      <c r="R236" s="5">
        <v>0.66093613843454824</v>
      </c>
      <c r="S236" s="5">
        <v>0.58353771316855552</v>
      </c>
      <c r="T236" s="5">
        <v>9.1304347971192836</v>
      </c>
      <c r="U236" s="5">
        <v>8.8503064044943454</v>
      </c>
      <c r="V236" s="5">
        <v>-0.73358622818659236</v>
      </c>
      <c r="W236" s="5">
        <v>-73.236066646883941</v>
      </c>
      <c r="X236" s="5">
        <v>-56.424861484479322</v>
      </c>
      <c r="Y236" s="5">
        <v>-17.85468342493235</v>
      </c>
      <c r="Z236" s="5">
        <v>0</v>
      </c>
      <c r="AA236" s="5">
        <v>35.422235247424155</v>
      </c>
      <c r="AB236" s="5">
        <v>56.71374388937393</v>
      </c>
      <c r="AC236" s="5">
        <v>10.559089599506605</v>
      </c>
      <c r="AD236" s="5">
        <v>29.530784990030782</v>
      </c>
      <c r="AE236" s="5">
        <v>-14.948351351448609</v>
      </c>
      <c r="AF236" s="5">
        <v>31.383133986263211</v>
      </c>
      <c r="AG236" s="5">
        <v>-39.851765455806138</v>
      </c>
      <c r="AH236" s="5">
        <v>11.159614841196211</v>
      </c>
      <c r="AI236" s="5">
        <v>8.9728625762677474</v>
      </c>
    </row>
    <row r="237" spans="1:35" x14ac:dyDescent="0.3">
      <c r="A237" s="5">
        <v>236</v>
      </c>
      <c r="B237" s="19">
        <v>21.679166665999219</v>
      </c>
      <c r="C237" s="5">
        <v>-1.6067780584020677</v>
      </c>
      <c r="D237" s="5">
        <v>-1.4507924541625457</v>
      </c>
      <c r="E237" s="5">
        <v>-2.6168224583312951</v>
      </c>
      <c r="F237" s="5">
        <v>-5.6743929708958065</v>
      </c>
      <c r="G237" s="5">
        <v>-5.6743929708958065</v>
      </c>
      <c r="H237" s="5">
        <v>45.450900480252479</v>
      </c>
      <c r="I237" s="5">
        <v>-2.5736752093057098</v>
      </c>
      <c r="J237" s="5">
        <v>6.6799462383047405</v>
      </c>
      <c r="K237" s="5">
        <v>5.9013204972852602</v>
      </c>
      <c r="L237" s="5">
        <v>13.583604526505566</v>
      </c>
      <c r="M237" s="5">
        <v>8.7138573045382746</v>
      </c>
      <c r="N237" s="5">
        <v>77.130774517804099</v>
      </c>
      <c r="O237" s="5">
        <v>-85.562088328576863</v>
      </c>
      <c r="P237" s="5">
        <v>0.47657345181039679</v>
      </c>
      <c r="Q237" s="5">
        <v>0.36418479041343521</v>
      </c>
      <c r="R237" s="5">
        <v>0.50765554753092423</v>
      </c>
      <c r="S237" s="5">
        <v>0.3394194331094525</v>
      </c>
      <c r="T237" s="5">
        <v>9.0755849621616509</v>
      </c>
      <c r="U237" s="5">
        <v>8.6058788992775987</v>
      </c>
      <c r="V237" s="5">
        <v>2.3593281549462568</v>
      </c>
      <c r="W237" s="5">
        <v>-23.371925818677951</v>
      </c>
      <c r="X237" s="5">
        <v>-41.305339292392219</v>
      </c>
      <c r="Y237" s="5">
        <v>-10.756448804053123</v>
      </c>
      <c r="Z237" s="5">
        <v>0</v>
      </c>
      <c r="AA237" s="5">
        <v>52.985003461424363</v>
      </c>
      <c r="AB237" s="5">
        <v>63.32753504531145</v>
      </c>
      <c r="AC237" s="5">
        <v>15.347330667720533</v>
      </c>
      <c r="AD237" s="5">
        <v>30.943011667540731</v>
      </c>
      <c r="AE237" s="5">
        <v>-15.271745784037991</v>
      </c>
      <c r="AF237" s="5">
        <v>37.603479632037931</v>
      </c>
      <c r="AG237" s="5">
        <v>-41.164967365553252</v>
      </c>
      <c r="AH237" s="5">
        <v>11.883023498939744</v>
      </c>
      <c r="AI237" s="5">
        <v>10.51889631247963</v>
      </c>
    </row>
    <row r="238" spans="1:35" x14ac:dyDescent="0.3">
      <c r="A238" s="5">
        <v>237</v>
      </c>
      <c r="B238" s="19">
        <v>21.774166674586013</v>
      </c>
      <c r="C238" s="5">
        <v>-1.4405825407660686</v>
      </c>
      <c r="D238" s="5">
        <v>-1.5871986611570117</v>
      </c>
      <c r="E238" s="5">
        <v>-2.3480443211924658</v>
      </c>
      <c r="F238" s="5">
        <v>-5.3758255231155463</v>
      </c>
      <c r="G238" s="5">
        <v>-5.3758255231155463</v>
      </c>
      <c r="H238" s="5">
        <v>107.80430172110168</v>
      </c>
      <c r="I238" s="5">
        <v>-0.50094144511392358</v>
      </c>
      <c r="J238" s="5">
        <v>8.017634881798962</v>
      </c>
      <c r="K238" s="5">
        <v>4.6455111497065182</v>
      </c>
      <c r="L238" s="5">
        <v>12.245289780809642</v>
      </c>
      <c r="M238" s="5">
        <v>8.8840274560852546</v>
      </c>
      <c r="N238" s="5">
        <v>76.367394888141419</v>
      </c>
      <c r="O238" s="5">
        <v>-65.883127716226227</v>
      </c>
      <c r="P238" s="5">
        <v>0.42954595074346069</v>
      </c>
      <c r="Q238" s="5">
        <v>0.36328798381432836</v>
      </c>
      <c r="R238" s="5">
        <v>0.13584180337620549</v>
      </c>
      <c r="S238" s="5">
        <v>0.23686154023907718</v>
      </c>
      <c r="T238" s="5">
        <v>8.7293975509600639</v>
      </c>
      <c r="U238" s="5">
        <v>8.6898410636024597</v>
      </c>
      <c r="V238" s="5">
        <v>5.1441413786398833</v>
      </c>
      <c r="W238" s="5">
        <v>-16.110278487456728</v>
      </c>
      <c r="X238" s="5">
        <v>-21.175306891381251</v>
      </c>
      <c r="Y238" s="5">
        <v>-21.536709344057495</v>
      </c>
      <c r="Z238" s="5">
        <v>0</v>
      </c>
      <c r="AA238" s="5">
        <v>-17.444410924699167</v>
      </c>
      <c r="AB238" s="5">
        <v>-28.638896846898405</v>
      </c>
      <c r="AC238" s="5">
        <v>-33.664368763465447</v>
      </c>
      <c r="AD238" s="5">
        <v>-38.110877546889718</v>
      </c>
      <c r="AE238" s="5">
        <v>-4.336829432114512</v>
      </c>
      <c r="AF238" s="5">
        <v>36.943961169840684</v>
      </c>
      <c r="AG238" s="5">
        <v>4.6550793531278218</v>
      </c>
      <c r="AH238" s="5">
        <v>12.654479910125021</v>
      </c>
      <c r="AI238" s="5">
        <v>10.014983390081916</v>
      </c>
    </row>
    <row r="239" spans="1:35" x14ac:dyDescent="0.3">
      <c r="A239" s="5">
        <v>238</v>
      </c>
      <c r="B239" s="19">
        <v>21.868166669737548</v>
      </c>
      <c r="C239" s="5">
        <v>-1.5745493178800201</v>
      </c>
      <c r="D239" s="5">
        <v>-1.2717373253110764</v>
      </c>
      <c r="E239" s="5">
        <v>-2.6978536603858077</v>
      </c>
      <c r="F239" s="5">
        <v>-5.544140303577211</v>
      </c>
      <c r="G239" s="5">
        <v>-5.544140303577211</v>
      </c>
      <c r="H239" s="5">
        <v>-105.89250105326768</v>
      </c>
      <c r="I239" s="5">
        <v>0.81282723143633318</v>
      </c>
      <c r="J239" s="5">
        <v>8.7360061715818684</v>
      </c>
      <c r="K239" s="5">
        <v>4.8929437339835555</v>
      </c>
      <c r="L239" s="5">
        <v>12.661013503603362</v>
      </c>
      <c r="M239" s="5">
        <v>9.2743627746654074</v>
      </c>
      <c r="N239" s="5">
        <v>75.729534873713533</v>
      </c>
      <c r="O239" s="5">
        <v>-65.546626376214647</v>
      </c>
      <c r="P239" s="5">
        <v>0.37200468284932009</v>
      </c>
      <c r="Q239" s="5">
        <v>0.40596253774770785</v>
      </c>
      <c r="R239" s="5">
        <v>0.34300092415369393</v>
      </c>
      <c r="S239" s="5">
        <v>0.6410595547860648</v>
      </c>
      <c r="T239" s="5">
        <v>8.4161918641871942</v>
      </c>
      <c r="U239" s="5">
        <v>8.5781109039000789</v>
      </c>
      <c r="V239" s="5">
        <v>-1.0434782559274136</v>
      </c>
      <c r="W239" s="5">
        <v>-22.503148319207739</v>
      </c>
      <c r="X239" s="5">
        <v>-67.230584389228653</v>
      </c>
      <c r="Y239" s="5">
        <v>-69.569414962859042</v>
      </c>
      <c r="Z239" s="5">
        <v>0</v>
      </c>
      <c r="AA239" s="5">
        <v>-18.554122850654654</v>
      </c>
      <c r="AB239" s="5">
        <v>13.496851510289209</v>
      </c>
      <c r="AC239" s="5">
        <v>3.0800599554271892</v>
      </c>
      <c r="AD239" s="5">
        <v>-65.719340018575068</v>
      </c>
      <c r="AE239" s="5">
        <v>13.68575705662073</v>
      </c>
      <c r="AF239" s="5">
        <v>50.470164678504375</v>
      </c>
      <c r="AG239" s="5">
        <v>62.763417993594445</v>
      </c>
      <c r="AH239" s="5">
        <v>12.498350765393008</v>
      </c>
      <c r="AI239" s="5">
        <v>8.6176911136076555</v>
      </c>
    </row>
    <row r="240" spans="1:35" x14ac:dyDescent="0.3">
      <c r="A240" s="5">
        <v>239</v>
      </c>
      <c r="B240" s="19">
        <v>21.962333339033648</v>
      </c>
      <c r="C240" s="5">
        <v>-1.7086768733645288</v>
      </c>
      <c r="D240" s="5">
        <v>-1.6057533806733326</v>
      </c>
      <c r="E240" s="5">
        <v>-2.2962790355331086</v>
      </c>
      <c r="F240" s="5">
        <v>-5.6107092895714814</v>
      </c>
      <c r="G240" s="5">
        <v>-5.6107092895714814</v>
      </c>
      <c r="H240" s="5">
        <v>123.2672118347166</v>
      </c>
      <c r="I240" s="5">
        <v>1.9970084914937081</v>
      </c>
      <c r="J240" s="5">
        <v>9.6386656751812243</v>
      </c>
      <c r="K240" s="5">
        <v>4.8505717576387983</v>
      </c>
      <c r="L240" s="5">
        <v>11.987997026712163</v>
      </c>
      <c r="M240" s="5">
        <v>9.7587759100153644</v>
      </c>
      <c r="N240" s="5">
        <v>74.117011947454969</v>
      </c>
      <c r="O240" s="5">
        <v>-61.261926396187675</v>
      </c>
      <c r="P240" s="5">
        <v>0.35480972232390928</v>
      </c>
      <c r="Q240" s="5">
        <v>0.44684022558445385</v>
      </c>
      <c r="R240" s="5">
        <v>6.6792237836909019E-2</v>
      </c>
      <c r="S240" s="5">
        <v>0.3395711213279598</v>
      </c>
      <c r="T240" s="5">
        <v>8.0324032670150611</v>
      </c>
      <c r="U240" s="5">
        <v>8.5184518734906405</v>
      </c>
      <c r="V240" s="5">
        <v>3.0657065808441137</v>
      </c>
      <c r="W240" s="5">
        <v>36.27182730324661</v>
      </c>
      <c r="X240" s="5">
        <v>-29.949595059015916</v>
      </c>
      <c r="Y240" s="5">
        <v>-51.269127083054443</v>
      </c>
      <c r="Z240" s="5">
        <v>0</v>
      </c>
      <c r="AA240" s="5">
        <v>10.520252060160555</v>
      </c>
      <c r="AB240" s="5">
        <v>16.063006354006131</v>
      </c>
      <c r="AC240" s="5">
        <v>35.749775096291415</v>
      </c>
      <c r="AD240" s="5">
        <v>-80.56885715341248</v>
      </c>
      <c r="AE240" s="5">
        <v>18.03600366029222</v>
      </c>
      <c r="AF240" s="5">
        <v>48.91809197173172</v>
      </c>
      <c r="AG240" s="5">
        <v>112.86048642363112</v>
      </c>
      <c r="AH240" s="5">
        <v>13.528352880237172</v>
      </c>
      <c r="AI240" s="5">
        <v>9.0927093011414044</v>
      </c>
    </row>
    <row r="241" spans="1:35" x14ac:dyDescent="0.3">
      <c r="A241" s="5">
        <v>240</v>
      </c>
      <c r="B241" s="19">
        <v>22.057166673475876</v>
      </c>
      <c r="C241" s="5">
        <v>-1.6980539049627765</v>
      </c>
      <c r="D241" s="5">
        <v>-1.7162785230754589</v>
      </c>
      <c r="E241" s="5">
        <v>-2.2044114960444237</v>
      </c>
      <c r="F241" s="5">
        <v>-5.6187439240826595</v>
      </c>
      <c r="G241" s="5">
        <v>-5.6187439240826595</v>
      </c>
      <c r="H241" s="5">
        <v>4.117668969622744</v>
      </c>
      <c r="I241" s="5">
        <v>3.3923846186193289</v>
      </c>
      <c r="J241" s="5">
        <v>11.04456051552239</v>
      </c>
      <c r="K241" s="5">
        <v>4.7432655302754219</v>
      </c>
      <c r="L241" s="5">
        <v>11.425608666071962</v>
      </c>
      <c r="M241" s="5">
        <v>9.7843665572682585</v>
      </c>
      <c r="N241" s="5">
        <v>72.296495812410356</v>
      </c>
      <c r="O241" s="5">
        <v>-62.301886667961142</v>
      </c>
      <c r="P241" s="5">
        <v>0.31309071285856005</v>
      </c>
      <c r="Q241" s="5">
        <v>0.42388946494671043</v>
      </c>
      <c r="R241" s="5">
        <v>-6.57935834321077E-2</v>
      </c>
      <c r="S241" s="5">
        <v>0.24953348573533865</v>
      </c>
      <c r="T241" s="5">
        <v>7.5471697962399933</v>
      </c>
      <c r="U241" s="5">
        <v>8.2893081595369207</v>
      </c>
      <c r="V241" s="5">
        <v>3.4339622572891972</v>
      </c>
      <c r="W241" s="5">
        <v>50.812219125780594</v>
      </c>
      <c r="X241" s="5">
        <v>-29.574123930123214</v>
      </c>
      <c r="Y241" s="5">
        <v>-50.672057400993118</v>
      </c>
      <c r="Z241" s="5">
        <v>0</v>
      </c>
      <c r="AA241" s="5">
        <v>-55.611859727151398</v>
      </c>
      <c r="AB241" s="5">
        <v>-74.391733903461741</v>
      </c>
      <c r="AC241" s="5">
        <v>-58.954177779771783</v>
      </c>
      <c r="AD241" s="5">
        <v>-98.76549845493787</v>
      </c>
      <c r="AE241" s="5">
        <v>102.02875091921673</v>
      </c>
      <c r="AF241" s="5">
        <v>50.206648596891625</v>
      </c>
      <c r="AG241" s="5">
        <v>166.61814881351441</v>
      </c>
      <c r="AH241" s="5">
        <v>16.790655851444384</v>
      </c>
      <c r="AI241" s="5">
        <v>12.091644180690235</v>
      </c>
    </row>
    <row r="242" spans="1:35" x14ac:dyDescent="0.3">
      <c r="A242" s="5">
        <v>241</v>
      </c>
      <c r="B242" s="19">
        <v>22.151166668627411</v>
      </c>
      <c r="C242" s="5">
        <v>-1.3162819550890827</v>
      </c>
      <c r="D242" s="5">
        <v>-1.6416226897796966</v>
      </c>
      <c r="E242" s="5">
        <v>-2.8002363771471277</v>
      </c>
      <c r="F242" s="5">
        <v>-5.7581410220161118</v>
      </c>
      <c r="G242" s="5">
        <v>-5.7581410220161118</v>
      </c>
      <c r="H242" s="5">
        <v>126.63289504536517</v>
      </c>
      <c r="I242" s="5">
        <v>4.4482620058658968</v>
      </c>
      <c r="J242" s="5">
        <v>11.944819923565632</v>
      </c>
      <c r="K242" s="5">
        <v>4.5256762445638303</v>
      </c>
      <c r="L242" s="5">
        <v>11.159030720391321</v>
      </c>
      <c r="M242" s="5">
        <v>10.002399607315949</v>
      </c>
      <c r="N242" s="5">
        <v>70.538692876638379</v>
      </c>
      <c r="O242" s="5">
        <v>-60.185363452225232</v>
      </c>
      <c r="P242" s="5">
        <v>0.20629778488793327</v>
      </c>
      <c r="Q242" s="5">
        <v>0.3476757523188207</v>
      </c>
      <c r="R242" s="5">
        <v>-0.22289142527215849</v>
      </c>
      <c r="S242" s="5">
        <v>2.6792162054797234E-2</v>
      </c>
      <c r="T242" s="5">
        <v>7.2273545921160158</v>
      </c>
      <c r="U242" s="5">
        <v>8.1271746359551891</v>
      </c>
      <c r="V242" s="5">
        <v>6.3599280698550791</v>
      </c>
      <c r="W242" s="5">
        <v>54.534493576915359</v>
      </c>
      <c r="X242" s="5">
        <v>-44.100180348556606</v>
      </c>
      <c r="Y242" s="5">
        <v>-72.84043254877902</v>
      </c>
      <c r="Z242" s="5">
        <v>0</v>
      </c>
      <c r="AA242" s="5">
        <v>-61.477505035178126</v>
      </c>
      <c r="AB242" s="5">
        <v>-67.756449301087756</v>
      </c>
      <c r="AC242" s="5">
        <v>-52.049190615831684</v>
      </c>
      <c r="AD242" s="5">
        <v>-99.160168831074074</v>
      </c>
      <c r="AE242" s="5">
        <v>61.463107914476836</v>
      </c>
      <c r="AF242" s="5">
        <v>50.235153407451897</v>
      </c>
      <c r="AG242" s="5">
        <v>230.37372726378624</v>
      </c>
      <c r="AH242" s="5">
        <v>19.445111147363985</v>
      </c>
      <c r="AI242" s="5">
        <v>13.720456028459362</v>
      </c>
    </row>
    <row r="243" spans="1:35" x14ac:dyDescent="0.3">
      <c r="A243" s="5">
        <v>242</v>
      </c>
      <c r="B243" s="19">
        <v>22.235166665632278</v>
      </c>
      <c r="C243" s="5">
        <v>-1.7267967637294779</v>
      </c>
      <c r="D243" s="5">
        <v>-1.8585935264064117</v>
      </c>
      <c r="E243" s="5">
        <v>-2.9515071961926682</v>
      </c>
      <c r="F243" s="5">
        <v>-6.5368974863284555</v>
      </c>
      <c r="G243" s="5">
        <v>-6.5368974863284555</v>
      </c>
      <c r="H243" s="5">
        <v>210.4533141401046</v>
      </c>
      <c r="I243" s="5">
        <v>4.039427387200865</v>
      </c>
      <c r="J243" s="5">
        <v>11.126837295236761</v>
      </c>
      <c r="K243" s="5">
        <v>-1.2768753417147258</v>
      </c>
      <c r="L243" s="5">
        <v>4.8407808868971118</v>
      </c>
      <c r="M243" s="5">
        <v>10.723021589810623</v>
      </c>
      <c r="N243" s="5">
        <v>68.917266232533379</v>
      </c>
      <c r="O243" s="5">
        <v>50.516187083698711</v>
      </c>
      <c r="P243" s="5">
        <v>7.2257627297520013E-2</v>
      </c>
      <c r="Q243" s="5">
        <v>0.30318914905119793</v>
      </c>
      <c r="R243" s="5">
        <v>-0.25845006233434198</v>
      </c>
      <c r="S243" s="5">
        <v>0.28950842553837253</v>
      </c>
      <c r="T243" s="5">
        <v>6.7122302202571804</v>
      </c>
      <c r="U243" s="5">
        <v>8.3471223076670995</v>
      </c>
      <c r="V243" s="5">
        <v>5.703237413835871</v>
      </c>
      <c r="W243" s="5">
        <v>62.255395724539738</v>
      </c>
      <c r="X243" s="5">
        <v>-8.2428057608356013</v>
      </c>
      <c r="Y243" s="5">
        <v>-54.185251834321491</v>
      </c>
      <c r="Z243" s="5">
        <v>0</v>
      </c>
      <c r="AA243" s="5">
        <v>-48.962230248140663</v>
      </c>
      <c r="AB243" s="5">
        <v>-45.185251828381965</v>
      </c>
      <c r="AC243" s="5">
        <v>-18.591726630974925</v>
      </c>
      <c r="AD243" s="5">
        <v>-80.741007247531016</v>
      </c>
      <c r="AE243" s="5">
        <v>68.106115152861321</v>
      </c>
      <c r="AF243" s="5">
        <v>50.814748234974935</v>
      </c>
      <c r="AG243" s="5">
        <v>276.48201457095792</v>
      </c>
      <c r="AH243" s="5">
        <v>19.19424461698409</v>
      </c>
      <c r="AI243" s="5">
        <v>12.800359720678051</v>
      </c>
    </row>
    <row r="244" spans="1:35" x14ac:dyDescent="0.3">
      <c r="A244" s="5">
        <v>243</v>
      </c>
      <c r="B244" s="19">
        <v>22.330000000074506</v>
      </c>
      <c r="C244" s="5">
        <v>-1.4943760330851128</v>
      </c>
      <c r="D244" s="5">
        <v>-1.8197685414256906</v>
      </c>
      <c r="E244" s="5">
        <v>-2.7448642066560178</v>
      </c>
      <c r="F244" s="5">
        <v>-6.0590087811667193</v>
      </c>
      <c r="G244" s="5">
        <v>-6.0590087811667193</v>
      </c>
      <c r="H244" s="5">
        <v>-66.01771837079653</v>
      </c>
      <c r="I244" s="5">
        <v>0.49393859649633104</v>
      </c>
      <c r="J244" s="5">
        <v>7.2014865555249292</v>
      </c>
      <c r="K244" s="5">
        <v>-18.927349455983769</v>
      </c>
      <c r="L244" s="5">
        <v>-13.921279352241056</v>
      </c>
      <c r="M244" s="5">
        <v>12.946327019301661</v>
      </c>
      <c r="N244" s="5">
        <v>67.448276814010768</v>
      </c>
      <c r="O244" s="5">
        <v>385.86567261239213</v>
      </c>
      <c r="P244" s="5">
        <v>3.5506529371195777E-3</v>
      </c>
      <c r="Q244" s="5">
        <v>0.33032262904098647</v>
      </c>
      <c r="R244" s="5">
        <v>2.6402837199791699E-2</v>
      </c>
      <c r="S244" s="5">
        <v>0.52861561234055832</v>
      </c>
      <c r="T244" s="5">
        <v>6.4965518158280364</v>
      </c>
      <c r="U244" s="5">
        <v>8.1895053629601851</v>
      </c>
      <c r="V244" s="5">
        <v>1.3043478444960632</v>
      </c>
      <c r="W244" s="5">
        <v>41.890255463788364</v>
      </c>
      <c r="X244" s="5">
        <v>-52.25127510027513</v>
      </c>
      <c r="Y244" s="5">
        <v>-128.32443959223644</v>
      </c>
      <c r="Z244" s="5">
        <v>0</v>
      </c>
      <c r="AA244" s="5">
        <v>-143.61139632973044</v>
      </c>
      <c r="AB244" s="5">
        <v>-83.131035656041661</v>
      </c>
      <c r="AC244" s="5">
        <v>-13.75232403217654</v>
      </c>
      <c r="AD244" s="5">
        <v>-49.032684350201393</v>
      </c>
      <c r="AE244" s="5">
        <v>44.81379373593473</v>
      </c>
      <c r="AF244" s="5">
        <v>47.114843243673313</v>
      </c>
      <c r="AG244" s="5">
        <v>282.58111343352999</v>
      </c>
      <c r="AH244" s="5">
        <v>18.032384062598812</v>
      </c>
      <c r="AI244" s="5">
        <v>11.285757280722571</v>
      </c>
    </row>
    <row r="245" spans="1:35" x14ac:dyDescent="0.3">
      <c r="A245" s="5">
        <v>244</v>
      </c>
      <c r="B245" s="19">
        <v>22.424666670849547</v>
      </c>
      <c r="C245" s="5">
        <v>-1.3928697186902339</v>
      </c>
      <c r="D245" s="5">
        <v>-2.1109451889535862</v>
      </c>
      <c r="E245" s="5">
        <v>-2.5948086201518548</v>
      </c>
      <c r="F245" s="5">
        <v>-6.0986235277958789</v>
      </c>
      <c r="G245" s="5">
        <v>-6.0986235277958789</v>
      </c>
      <c r="H245" s="5">
        <v>197.35441542674425</v>
      </c>
      <c r="I245" s="5">
        <v>-1.1834744355090261</v>
      </c>
      <c r="J245" s="5">
        <v>4.9970766854983033</v>
      </c>
      <c r="K245" s="5">
        <v>-7.0950205021787518</v>
      </c>
      <c r="L245" s="5">
        <v>-3.1325232466332311</v>
      </c>
      <c r="M245" s="5">
        <v>20.303683697075112</v>
      </c>
      <c r="N245" s="5">
        <v>70.269541638563069</v>
      </c>
      <c r="O245" s="5">
        <v>242.32524659574935</v>
      </c>
      <c r="P245" s="5">
        <v>1.6012160799044495E-2</v>
      </c>
      <c r="Q245" s="5">
        <v>0.32764911091141302</v>
      </c>
      <c r="R245" s="5">
        <v>0.22302076838302226</v>
      </c>
      <c r="S245" s="5">
        <v>0.22077507844252481</v>
      </c>
      <c r="T245" s="5">
        <v>6.6091644072787279</v>
      </c>
      <c r="U245" s="5">
        <v>8.0323449974268435</v>
      </c>
      <c r="V245" s="5">
        <v>3.4663072707016553</v>
      </c>
      <c r="W245" s="5">
        <v>63.108715058082957</v>
      </c>
      <c r="X245" s="5">
        <v>6.7888589262368635</v>
      </c>
      <c r="Y245" s="5">
        <v>-37.06199453510709</v>
      </c>
      <c r="Z245" s="5">
        <v>0</v>
      </c>
      <c r="AA245" s="5">
        <v>-26.86253363904574</v>
      </c>
      <c r="AB245" s="5">
        <v>16.353998170376222</v>
      </c>
      <c r="AC245" s="5">
        <v>65.313566805698741</v>
      </c>
      <c r="AD245" s="5">
        <v>-43.173405124872019</v>
      </c>
      <c r="AE245" s="5">
        <v>21.74303679392953</v>
      </c>
      <c r="AF245" s="5">
        <v>36.751123017309581</v>
      </c>
      <c r="AG245" s="5">
        <v>262.85175149633255</v>
      </c>
      <c r="AH245" s="5">
        <v>19.279424939014032</v>
      </c>
      <c r="AI245" s="5">
        <v>12.869721447778772</v>
      </c>
    </row>
    <row r="246" spans="1:35" x14ac:dyDescent="0.3">
      <c r="A246" s="5">
        <v>245</v>
      </c>
      <c r="B246" s="19">
        <v>22.515666667604819</v>
      </c>
      <c r="C246" s="5">
        <v>-1.5922933871977019</v>
      </c>
      <c r="D246" s="5">
        <v>-1.8204072445826789</v>
      </c>
      <c r="E246" s="5">
        <v>-3.206150630002679</v>
      </c>
      <c r="F246" s="5">
        <v>-6.6188512617827513</v>
      </c>
      <c r="G246" s="5">
        <v>-6.6188512617827513</v>
      </c>
      <c r="H246" s="5">
        <v>135.52419730652642</v>
      </c>
      <c r="I246" s="5">
        <v>-2.6741379030097612</v>
      </c>
      <c r="J246" s="5">
        <v>2.7869963756530765</v>
      </c>
      <c r="K246" s="5">
        <v>-5.4721834400305216</v>
      </c>
      <c r="L246" s="5">
        <v>-2.9525295905569711</v>
      </c>
      <c r="M246" s="5">
        <v>27.330723126783148</v>
      </c>
      <c r="N246" s="5">
        <v>71.515663266088978</v>
      </c>
      <c r="O246" s="5">
        <v>268.61566496239436</v>
      </c>
      <c r="P246" s="5">
        <v>2.0584636880335464E-2</v>
      </c>
      <c r="Q246" s="5">
        <v>0.26625705875865807</v>
      </c>
      <c r="R246" s="5">
        <v>0.37591651207510152</v>
      </c>
      <c r="S246" s="5">
        <v>0.20108582492312815</v>
      </c>
      <c r="T246" s="5">
        <v>6.9162651197645397</v>
      </c>
      <c r="U246" s="5">
        <v>8.0765060936053565</v>
      </c>
      <c r="V246" s="5">
        <v>5.517469927003221</v>
      </c>
      <c r="W246" s="5">
        <v>62.564458369774989</v>
      </c>
      <c r="X246" s="5">
        <v>33.014458115458083</v>
      </c>
      <c r="Y246" s="5">
        <v>0.5765060290579076</v>
      </c>
      <c r="Z246" s="5">
        <v>0</v>
      </c>
      <c r="AA246" s="5">
        <v>-7.5162651249285242</v>
      </c>
      <c r="AB246" s="5">
        <v>33.128313538124885</v>
      </c>
      <c r="AC246" s="5">
        <v>83.972892288962342</v>
      </c>
      <c r="AD246" s="5">
        <v>-54.298193238391796</v>
      </c>
      <c r="AE246" s="5">
        <v>14.77951819948639</v>
      </c>
      <c r="AF246" s="5">
        <v>24.422891776456257</v>
      </c>
      <c r="AG246" s="5">
        <v>231.09036343462034</v>
      </c>
      <c r="AH246" s="5">
        <v>19.124096550130218</v>
      </c>
      <c r="AI246" s="5">
        <v>15.993976041263746</v>
      </c>
    </row>
    <row r="247" spans="1:35" x14ac:dyDescent="0.3">
      <c r="A247" s="5">
        <v>246</v>
      </c>
      <c r="B247" s="19">
        <v>22.610166674712673</v>
      </c>
      <c r="C247" s="5">
        <v>-1.6130162712568323</v>
      </c>
      <c r="D247" s="5">
        <v>-1.679985529696576</v>
      </c>
      <c r="E247" s="5">
        <v>-2.9142187999923168</v>
      </c>
      <c r="F247" s="5">
        <v>-6.2072206009456226</v>
      </c>
      <c r="G247" s="5">
        <v>-6.2072206009456226</v>
      </c>
      <c r="H247" s="5">
        <v>148.9253996693578</v>
      </c>
      <c r="I247" s="5">
        <v>-4.8392213500855883</v>
      </c>
      <c r="J247" s="5">
        <v>5.6204411317998741E-2</v>
      </c>
      <c r="K247" s="5">
        <v>-10.271800876027577</v>
      </c>
      <c r="L247" s="5">
        <v>-7.0851107723683953</v>
      </c>
      <c r="M247" s="5">
        <v>32.839059601057492</v>
      </c>
      <c r="N247" s="5">
        <v>73.996383197977394</v>
      </c>
      <c r="O247" s="5">
        <v>348.73960139001827</v>
      </c>
      <c r="P247" s="5">
        <v>5.7132509647283163E-2</v>
      </c>
      <c r="Q247" s="5">
        <v>0.24141044030562775</v>
      </c>
      <c r="R247" s="5">
        <v>0.32284244744685042</v>
      </c>
      <c r="S247" s="5">
        <v>0.16605649462770677</v>
      </c>
      <c r="T247" s="5">
        <v>7.2748643598598273</v>
      </c>
      <c r="U247" s="5">
        <v>8.2314647193839896</v>
      </c>
      <c r="V247" s="5">
        <v>8.9602169781519354</v>
      </c>
      <c r="W247" s="5">
        <v>55.455696078503841</v>
      </c>
      <c r="X247" s="5">
        <v>53.895117420149525</v>
      </c>
      <c r="Y247" s="5">
        <v>23.641952930849321</v>
      </c>
      <c r="Z247" s="5">
        <v>0</v>
      </c>
      <c r="AA247" s="5">
        <v>4.2839059578692744</v>
      </c>
      <c r="AB247" s="5">
        <v>43.580470065280025</v>
      </c>
      <c r="AC247" s="5">
        <v>77.752260223935338</v>
      </c>
      <c r="AD247" s="5">
        <v>-63.242314505935063</v>
      </c>
      <c r="AE247" s="5">
        <v>-90.392404861126522</v>
      </c>
      <c r="AF247" s="5">
        <v>14.855334505654625</v>
      </c>
      <c r="AG247" s="5">
        <v>216.10307365772954</v>
      </c>
      <c r="AH247" s="5">
        <v>20.005424910049459</v>
      </c>
      <c r="AI247" s="5">
        <v>16.755876996883153</v>
      </c>
    </row>
    <row r="248" spans="1:35" x14ac:dyDescent="0.3">
      <c r="A248" s="5">
        <v>247</v>
      </c>
      <c r="B248" s="19">
        <v>22.697333333780989</v>
      </c>
      <c r="C248" s="5">
        <v>-1.9472114793036288</v>
      </c>
      <c r="D248" s="5">
        <v>-1.6070076333809546</v>
      </c>
      <c r="E248" s="5">
        <v>-2.8966579268531736</v>
      </c>
      <c r="F248" s="5">
        <v>-6.4508770395378612</v>
      </c>
      <c r="G248" s="5">
        <v>-6.4508770395378612</v>
      </c>
      <c r="H248" s="5">
        <v>178.30413895213093</v>
      </c>
      <c r="I248" s="5">
        <v>-7.9836667119609066</v>
      </c>
      <c r="J248" s="5">
        <v>-3.2256613678526862</v>
      </c>
      <c r="K248" s="5">
        <v>-16.754290932168388</v>
      </c>
      <c r="L248" s="5">
        <v>-11.336204535564375</v>
      </c>
      <c r="M248" s="5">
        <v>37.635032145764697</v>
      </c>
      <c r="N248" s="5">
        <v>77.397619988604546</v>
      </c>
      <c r="O248" s="5">
        <v>454.99481358885726</v>
      </c>
      <c r="P248" s="5">
        <v>0.10173946549363318</v>
      </c>
      <c r="Q248" s="5">
        <v>0.25687092810194206</v>
      </c>
      <c r="R248" s="5">
        <v>0.24020663628907865</v>
      </c>
      <c r="S248" s="5">
        <v>0.34133525113265251</v>
      </c>
      <c r="T248" s="5">
        <v>7.1003967239735069</v>
      </c>
      <c r="U248" s="5">
        <v>8.3014952930623576</v>
      </c>
      <c r="V248" s="5">
        <v>6.168446767165225</v>
      </c>
      <c r="W248" s="5">
        <v>14.036008583285529</v>
      </c>
      <c r="X248" s="5">
        <v>26.704302789879797</v>
      </c>
      <c r="Y248" s="5">
        <v>-20.402197188044401</v>
      </c>
      <c r="Z248" s="5">
        <v>0</v>
      </c>
      <c r="AA248" s="5">
        <v>-57.13457446405198</v>
      </c>
      <c r="AB248" s="5">
        <v>-30.703082172334135</v>
      </c>
      <c r="AC248" s="5">
        <v>47.923100529469423</v>
      </c>
      <c r="AD248" s="5">
        <v>-102.68477294239453</v>
      </c>
      <c r="AE248" s="5">
        <v>-59.025938521778833</v>
      </c>
      <c r="AF248" s="5">
        <v>7.4995422850426792</v>
      </c>
      <c r="AG248" s="5">
        <v>193.20109910100163</v>
      </c>
      <c r="AH248" s="5">
        <v>19.367714426557963</v>
      </c>
      <c r="AI248" s="5">
        <v>13.607567935165296</v>
      </c>
    </row>
    <row r="249" spans="1:35" x14ac:dyDescent="0.3">
      <c r="A249" s="5">
        <v>248</v>
      </c>
      <c r="B249" s="19">
        <v>22.781166667118669</v>
      </c>
      <c r="C249" s="5">
        <v>-1.4904999959424419</v>
      </c>
      <c r="D249" s="5">
        <v>-1.5381373584500928</v>
      </c>
      <c r="E249" s="5">
        <v>-2.7171336922366076</v>
      </c>
      <c r="F249" s="5">
        <v>-5.7457710466292458</v>
      </c>
      <c r="G249" s="5">
        <v>-5.7457710466292458</v>
      </c>
      <c r="H249" s="5">
        <v>88.411693801617176</v>
      </c>
      <c r="I249" s="5">
        <v>-11.38538108992697</v>
      </c>
      <c r="J249" s="5">
        <v>-6.430177003950563</v>
      </c>
      <c r="K249" s="5">
        <v>-19.189140728853847</v>
      </c>
      <c r="L249" s="5">
        <v>-11.068121290525118</v>
      </c>
      <c r="M249" s="5">
        <v>41.836996223102361</v>
      </c>
      <c r="N249" s="5">
        <v>83.018314792311926</v>
      </c>
      <c r="O249" s="5">
        <v>499.69780083746099</v>
      </c>
      <c r="P249" s="5">
        <v>0.1441905950650868</v>
      </c>
      <c r="Q249" s="5">
        <v>0.27714419444473931</v>
      </c>
      <c r="R249" s="5">
        <v>7.0102911031317369E-2</v>
      </c>
      <c r="S249" s="5">
        <v>0.1686305088247671</v>
      </c>
      <c r="T249" s="5">
        <v>7.3351648151961317</v>
      </c>
      <c r="U249" s="5">
        <v>8.3369963143002881</v>
      </c>
      <c r="V249" s="5">
        <v>8.4065933837079125</v>
      </c>
      <c r="W249" s="5">
        <v>-84.510988780922474</v>
      </c>
      <c r="X249" s="5">
        <v>-34.888278293301234</v>
      </c>
      <c r="Y249" s="5">
        <v>-38.617216012087475</v>
      </c>
      <c r="Z249" s="5">
        <v>0</v>
      </c>
      <c r="AA249" s="5">
        <v>-25.426739857520083</v>
      </c>
      <c r="AB249" s="5">
        <v>-17.888278339580523</v>
      </c>
      <c r="AC249" s="5">
        <v>7.4706959503581993</v>
      </c>
      <c r="AD249" s="5">
        <v>-54.111721464411708</v>
      </c>
      <c r="AE249" s="5">
        <v>-65.311355133556347</v>
      </c>
      <c r="AF249" s="5">
        <v>3.8186813082856839</v>
      </c>
      <c r="AG249" s="5">
        <v>154.36629994606471</v>
      </c>
      <c r="AH249" s="5">
        <v>19.595238041893463</v>
      </c>
      <c r="AI249" s="5">
        <v>13.009157473742285</v>
      </c>
    </row>
    <row r="250" spans="1:35" x14ac:dyDescent="0.3">
      <c r="A250" s="5">
        <v>249</v>
      </c>
      <c r="B250" s="19">
        <v>22.875666674226522</v>
      </c>
      <c r="C250" s="5">
        <v>-2.015257760992788</v>
      </c>
      <c r="D250" s="5">
        <v>-1.5699327823736173</v>
      </c>
      <c r="E250" s="5">
        <v>-3.2403279946457486</v>
      </c>
      <c r="F250" s="5">
        <v>-6.8255185380123624</v>
      </c>
      <c r="G250" s="5">
        <v>-6.8255185380123624</v>
      </c>
      <c r="H250" s="5">
        <v>297.0885403925713</v>
      </c>
      <c r="I250" s="5">
        <v>-11.386341046944061</v>
      </c>
      <c r="J250" s="5">
        <v>-5.71922332402763</v>
      </c>
      <c r="K250" s="5">
        <v>-1.2590909924189213</v>
      </c>
      <c r="L250" s="5">
        <v>9.93662251059102</v>
      </c>
      <c r="M250" s="5">
        <v>46.132558927333513</v>
      </c>
      <c r="N250" s="5">
        <v>90.450823438504443</v>
      </c>
      <c r="O250" s="5">
        <v>184.31215385527011</v>
      </c>
      <c r="P250" s="5">
        <v>0.19434604280362966</v>
      </c>
      <c r="Q250" s="5">
        <v>0.24394684100547875</v>
      </c>
      <c r="R250" s="5">
        <v>8.71272216699506E-2</v>
      </c>
      <c r="S250" s="5">
        <v>6.1424312384911597E-2</v>
      </c>
      <c r="T250" s="5">
        <v>7.4715942774694568</v>
      </c>
      <c r="U250" s="5">
        <v>8.4832008610267504</v>
      </c>
      <c r="V250" s="5">
        <v>11.094685247927428</v>
      </c>
      <c r="W250" s="5">
        <v>-81.474647630055685</v>
      </c>
      <c r="X250" s="5">
        <v>21.08613288117817</v>
      </c>
      <c r="Y250" s="5">
        <v>99.853999851969149</v>
      </c>
      <c r="Z250" s="5">
        <v>0</v>
      </c>
      <c r="AA250" s="5">
        <v>139.85094493555289</v>
      </c>
      <c r="AB250" s="5">
        <v>120.68356584601345</v>
      </c>
      <c r="AC250" s="5">
        <v>89.578496022248501</v>
      </c>
      <c r="AD250" s="5">
        <v>-72.384849343018942</v>
      </c>
      <c r="AE250" s="5">
        <v>-68.737934304469945</v>
      </c>
      <c r="AF250" s="5">
        <v>5.0818569858776055</v>
      </c>
      <c r="AG250" s="5">
        <v>131.71960723402449</v>
      </c>
      <c r="AH250" s="5">
        <v>21.348197630179481</v>
      </c>
      <c r="AI250" s="5">
        <v>14.235796994697761</v>
      </c>
    </row>
    <row r="251" spans="1:35" x14ac:dyDescent="0.3">
      <c r="A251" s="5">
        <v>250</v>
      </c>
      <c r="B251" s="19">
        <v>22.97000000718981</v>
      </c>
      <c r="C251" s="5">
        <v>-2.2014755379834559</v>
      </c>
      <c r="D251" s="5">
        <v>-1.62491074898648</v>
      </c>
      <c r="E251" s="5">
        <v>-3.083282990333974</v>
      </c>
      <c r="F251" s="5">
        <v>-6.9096692773034931</v>
      </c>
      <c r="G251" s="5">
        <v>-6.9096692773034931</v>
      </c>
      <c r="H251" s="5">
        <v>302.58242294473962</v>
      </c>
      <c r="I251" s="5">
        <v>-10.484673398330093</v>
      </c>
      <c r="J251" s="5">
        <v>-3.7304513255326461</v>
      </c>
      <c r="K251" s="5">
        <v>-12.931388281610211</v>
      </c>
      <c r="L251" s="5">
        <v>-0.24344794409885884</v>
      </c>
      <c r="M251" s="5">
        <v>47.185818810725365</v>
      </c>
      <c r="N251" s="5">
        <v>94.630195077237715</v>
      </c>
      <c r="O251" s="5">
        <v>365.01894664256764</v>
      </c>
      <c r="P251" s="5">
        <v>0.2142311234833417</v>
      </c>
      <c r="Q251" s="5">
        <v>0.19641351193540429</v>
      </c>
      <c r="R251" s="5">
        <v>0.16527520387581288</v>
      </c>
      <c r="S251" s="5">
        <v>0.20501661427034801</v>
      </c>
      <c r="T251" s="5">
        <v>7.7420537470419193</v>
      </c>
      <c r="U251" s="5">
        <v>8.6955989740579689</v>
      </c>
      <c r="V251" s="5">
        <v>10.177261557575186</v>
      </c>
      <c r="W251" s="5">
        <v>-58.419315081303047</v>
      </c>
      <c r="X251" s="5">
        <v>32.174816448507258</v>
      </c>
      <c r="Y251" s="5">
        <v>69.50794582700712</v>
      </c>
      <c r="Z251" s="5">
        <v>0</v>
      </c>
      <c r="AA251" s="5">
        <v>12.682151519313649</v>
      </c>
      <c r="AB251" s="5">
        <v>-16.578850764331186</v>
      </c>
      <c r="AC251" s="5">
        <v>3.5207823766748034</v>
      </c>
      <c r="AD251" s="5">
        <v>-48.753667212838238</v>
      </c>
      <c r="AE251" s="5">
        <v>-67.061735571546592</v>
      </c>
      <c r="AF251" s="5">
        <v>2.0592909421903234</v>
      </c>
      <c r="AG251" s="5">
        <v>99.113691385034244</v>
      </c>
      <c r="AH251" s="5">
        <v>22.287285940679126</v>
      </c>
      <c r="AI251" s="5">
        <v>14.117970582301211</v>
      </c>
    </row>
    <row r="252" spans="1:35" x14ac:dyDescent="0.3">
      <c r="A252" s="5">
        <v>251</v>
      </c>
      <c r="B252" s="19">
        <v>23.064500003820285</v>
      </c>
      <c r="C252" s="5">
        <v>-2.0097503690391481</v>
      </c>
      <c r="D252" s="5">
        <v>-1.7816774883661826</v>
      </c>
      <c r="E252" s="5">
        <v>-2.5926541011740269</v>
      </c>
      <c r="F252" s="5">
        <v>-6.3840819585793573</v>
      </c>
      <c r="G252" s="5">
        <v>-6.3840819585793573</v>
      </c>
      <c r="H252" s="5">
        <v>178.61698285750623</v>
      </c>
      <c r="I252" s="5">
        <v>-10.542412153455601</v>
      </c>
      <c r="J252" s="5">
        <v>-2.2250668067418915</v>
      </c>
      <c r="K252" s="5">
        <v>-8.0663396145186006</v>
      </c>
      <c r="L252" s="5">
        <v>7.1948822149236937</v>
      </c>
      <c r="M252" s="5">
        <v>48.925599500133423</v>
      </c>
      <c r="N252" s="5">
        <v>102.1457632048631</v>
      </c>
      <c r="O252" s="5">
        <v>261.74977086960649</v>
      </c>
      <c r="P252" s="5">
        <v>0.21894512273775521</v>
      </c>
      <c r="Q252" s="5">
        <v>0.19496204590246702</v>
      </c>
      <c r="R252" s="5">
        <v>0.26869745335124662</v>
      </c>
      <c r="S252" s="5">
        <v>0.22246675556318821</v>
      </c>
      <c r="T252" s="5">
        <v>7.9240813431431532</v>
      </c>
      <c r="U252" s="5">
        <v>8.7184937288894382</v>
      </c>
      <c r="V252" s="5">
        <v>8.9353172928889606</v>
      </c>
      <c r="W252" s="5">
        <v>-64.912237739898472</v>
      </c>
      <c r="X252" s="5">
        <v>25.297297164451578</v>
      </c>
      <c r="Y252" s="5">
        <v>60.262374417824283</v>
      </c>
      <c r="Z252" s="5">
        <v>0</v>
      </c>
      <c r="AA252" s="5">
        <v>20.887944014208728</v>
      </c>
      <c r="AB252" s="5">
        <v>0.85089583519147827</v>
      </c>
      <c r="AC252" s="5">
        <v>5.0416033746786786</v>
      </c>
      <c r="AD252" s="5">
        <v>-32.108107939496122</v>
      </c>
      <c r="AE252" s="5">
        <v>-52.946856691284708</v>
      </c>
      <c r="AF252" s="5">
        <v>4.0959611081594218</v>
      </c>
      <c r="AG252" s="5">
        <v>86.268447770475888</v>
      </c>
      <c r="AH252" s="5">
        <v>24.741572903780455</v>
      </c>
      <c r="AI252" s="5">
        <v>11.662921287068132</v>
      </c>
    </row>
    <row r="253" spans="1:35" x14ac:dyDescent="0.3">
      <c r="A253" s="5">
        <v>252</v>
      </c>
      <c r="B253" s="19">
        <v>23.15849999897182</v>
      </c>
      <c r="C253" s="5">
        <v>-2.0054407626706503</v>
      </c>
      <c r="D253" s="5">
        <v>-1.7740887831581436</v>
      </c>
      <c r="E253" s="5">
        <v>-3.3458827301419167</v>
      </c>
      <c r="F253" s="5">
        <v>-7.1254122759703993</v>
      </c>
      <c r="G253" s="5">
        <v>-7.1254122759703993</v>
      </c>
      <c r="H253" s="5">
        <v>317.66588793455168</v>
      </c>
      <c r="I253" s="5">
        <v>-11.215460579701382</v>
      </c>
      <c r="J253" s="5">
        <v>-1.0659907239333626</v>
      </c>
      <c r="K253" s="5">
        <v>-10.166127194138138</v>
      </c>
      <c r="L253" s="5">
        <v>5.1482830971561286</v>
      </c>
      <c r="M253" s="5">
        <v>51.82431696704586</v>
      </c>
      <c r="N253" s="5">
        <v>106.6632236496328</v>
      </c>
      <c r="O253" s="5">
        <v>321.49970136902402</v>
      </c>
      <c r="P253" s="5">
        <v>0.21797932823472396</v>
      </c>
      <c r="Q253" s="5">
        <v>0.20688477425865198</v>
      </c>
      <c r="R253" s="5">
        <v>0.37118620820567255</v>
      </c>
      <c r="S253" s="5">
        <v>0.28513406600461383</v>
      </c>
      <c r="T253" s="5">
        <v>8.1957448164796975</v>
      </c>
      <c r="U253" s="5">
        <v>8.868693155883598</v>
      </c>
      <c r="V253" s="5">
        <v>7.4863223123385438</v>
      </c>
      <c r="W253" s="5">
        <v>-120.37933329910857</v>
      </c>
      <c r="X253" s="5">
        <v>-43.055927764189846</v>
      </c>
      <c r="Y253" s="5">
        <v>-24.096656933721921</v>
      </c>
      <c r="Z253" s="5">
        <v>0</v>
      </c>
      <c r="AA253" s="5">
        <v>5.7392098214201352</v>
      </c>
      <c r="AB253" s="5">
        <v>-0.97750761496054228</v>
      </c>
      <c r="AC253" s="5">
        <v>27.27355668234415</v>
      </c>
      <c r="AD253" s="5">
        <v>-0.56534955342863091</v>
      </c>
      <c r="AE253" s="5">
        <v>-36.645593311603022</v>
      </c>
      <c r="AF253" s="5">
        <v>0.86079028780112721</v>
      </c>
      <c r="AG253" s="5">
        <v>72.707599987408557</v>
      </c>
      <c r="AH253" s="5">
        <v>23.17568427410421</v>
      </c>
      <c r="AI253" s="5">
        <v>8.4601825108254385</v>
      </c>
    </row>
    <row r="254" spans="1:35" x14ac:dyDescent="0.3">
      <c r="A254" s="5">
        <v>253</v>
      </c>
      <c r="B254" s="19">
        <v>23.252666668267921</v>
      </c>
      <c r="C254" s="5">
        <v>-2.1421728646976903</v>
      </c>
      <c r="D254" s="5">
        <v>-1.9668997558181127</v>
      </c>
      <c r="E254" s="5">
        <v>-3.1096494533240473</v>
      </c>
      <c r="F254" s="5">
        <v>-7.2187220738399525</v>
      </c>
      <c r="G254" s="5">
        <v>-7.2187220738399525</v>
      </c>
      <c r="H254" s="5">
        <v>156.25829534702928</v>
      </c>
      <c r="I254" s="5">
        <v>-10.235412274424286</v>
      </c>
      <c r="J254" s="5">
        <v>1.5406555110596674</v>
      </c>
      <c r="K254" s="5">
        <v>-4.3579048202810977</v>
      </c>
      <c r="L254" s="5">
        <v>11.097124102165795</v>
      </c>
      <c r="M254" s="5">
        <v>55.152460869825099</v>
      </c>
      <c r="N254" s="5">
        <v>113.52280888782757</v>
      </c>
      <c r="O254" s="5">
        <v>240.06482543168357</v>
      </c>
      <c r="P254" s="5">
        <v>0.23700638607244545</v>
      </c>
      <c r="Q254" s="5">
        <v>0.22833769836524953</v>
      </c>
      <c r="R254" s="5">
        <v>0.47390886969111956</v>
      </c>
      <c r="S254" s="5">
        <v>0.33378381257541301</v>
      </c>
      <c r="T254" s="5">
        <v>8.5174069450918211</v>
      </c>
      <c r="U254" s="5">
        <v>8.9621848553323709</v>
      </c>
      <c r="V254" s="5">
        <v>7.3595438022390054</v>
      </c>
      <c r="W254" s="5">
        <v>-87.081032232071152</v>
      </c>
      <c r="X254" s="5">
        <v>-14.504801890637484</v>
      </c>
      <c r="Y254" s="5">
        <v>34.175870277145329</v>
      </c>
      <c r="Z254" s="5">
        <v>0</v>
      </c>
      <c r="AA254" s="5">
        <v>47.160864247770768</v>
      </c>
      <c r="AB254" s="5">
        <v>8.3445377977919044</v>
      </c>
      <c r="AC254" s="5">
        <v>-49.966386450826171</v>
      </c>
      <c r="AD254" s="5">
        <v>37.883553342672769</v>
      </c>
      <c r="AE254" s="5">
        <v>-21.511404517138764</v>
      </c>
      <c r="AF254" s="5">
        <v>-3.3277310855241748</v>
      </c>
      <c r="AG254" s="5">
        <v>49.753901457270075</v>
      </c>
      <c r="AH254" s="5">
        <v>23.55522203990407</v>
      </c>
      <c r="AI254" s="5">
        <v>11.369747875541186</v>
      </c>
    </row>
    <row r="255" spans="1:35" x14ac:dyDescent="0.3">
      <c r="A255" s="5">
        <v>254</v>
      </c>
      <c r="B255" s="19">
        <v>23.336833339417353</v>
      </c>
      <c r="C255" s="5">
        <v>-2.2982213324349661</v>
      </c>
      <c r="D255" s="5">
        <v>-1.9096988408719695</v>
      </c>
      <c r="E255" s="5">
        <v>-2.8532051300493984</v>
      </c>
      <c r="F255" s="5">
        <v>-7.0611253033562313</v>
      </c>
      <c r="G255" s="5">
        <v>-7.0611253033562313</v>
      </c>
      <c r="H255" s="5">
        <v>232.25045973091576</v>
      </c>
      <c r="I255" s="5">
        <v>-6.5473775774807095</v>
      </c>
      <c r="J255" s="5">
        <v>6.7541605895797403</v>
      </c>
      <c r="K255" s="5">
        <v>9.3054125331540902</v>
      </c>
      <c r="L255" s="5">
        <v>25.358611039478578</v>
      </c>
      <c r="M255" s="5">
        <v>57.388721673879473</v>
      </c>
      <c r="N255" s="5">
        <v>116.91901501171569</v>
      </c>
      <c r="O255" s="5">
        <v>0.40311937203899967</v>
      </c>
      <c r="P255" s="5">
        <v>0.24875349239357233</v>
      </c>
      <c r="Q255" s="5">
        <v>0.19965246692632077</v>
      </c>
      <c r="R255" s="5">
        <v>0.31932490648875128</v>
      </c>
      <c r="S255" s="5">
        <v>0.13566180050915286</v>
      </c>
      <c r="T255" s="5">
        <v>8.512297454214595</v>
      </c>
      <c r="U255" s="5">
        <v>8.8038391429213227</v>
      </c>
      <c r="V255" s="5">
        <v>8.0785842012620375</v>
      </c>
      <c r="W255" s="5">
        <v>12.530893694227498</v>
      </c>
      <c r="X255" s="5">
        <v>52.040191434148888</v>
      </c>
      <c r="Y255" s="5">
        <v>91.254348205255894</v>
      </c>
      <c r="Z255" s="5">
        <v>0</v>
      </c>
      <c r="AA255" s="5">
        <v>24.736052538727254</v>
      </c>
      <c r="AB255" s="5">
        <v>7.9328133569086994</v>
      </c>
      <c r="AC255" s="5">
        <v>-12.599280016269834</v>
      </c>
      <c r="AD255" s="5">
        <v>-25.819435851081796</v>
      </c>
      <c r="AE255" s="5">
        <v>-12.964606947180259</v>
      </c>
      <c r="AF255" s="5">
        <v>-6.3617275899892931</v>
      </c>
      <c r="AG255" s="5">
        <v>49.603478801377868</v>
      </c>
      <c r="AH255" s="5">
        <v>22.378524068321088</v>
      </c>
      <c r="AI255" s="5">
        <v>12.390521770035472</v>
      </c>
    </row>
    <row r="256" spans="1:35" x14ac:dyDescent="0.3">
      <c r="A256" s="5">
        <v>255</v>
      </c>
      <c r="B256" s="19">
        <v>23.432000001193956</v>
      </c>
      <c r="C256" s="5">
        <v>-2.1413223732141731</v>
      </c>
      <c r="D256" s="5">
        <v>-1.9270569423621304</v>
      </c>
      <c r="E256" s="5">
        <v>-2.9693565348757907</v>
      </c>
      <c r="F256" s="5">
        <v>-7.037735850451992</v>
      </c>
      <c r="G256" s="5">
        <v>-7.037735850451992</v>
      </c>
      <c r="H256" s="5">
        <v>217.54595995793926</v>
      </c>
      <c r="I256" s="5">
        <v>-3.4050468853458868</v>
      </c>
      <c r="J256" s="5">
        <v>10.549811747647238</v>
      </c>
      <c r="K256" s="5">
        <v>3.1086727858828724</v>
      </c>
      <c r="L256" s="5">
        <v>15.76367051923374</v>
      </c>
      <c r="M256" s="5">
        <v>57.384662130566291</v>
      </c>
      <c r="N256" s="5">
        <v>113.82924036781102</v>
      </c>
      <c r="O256" s="5">
        <v>81.384662405188564</v>
      </c>
      <c r="P256" s="5">
        <v>0.26001061741735043</v>
      </c>
      <c r="Q256" s="5">
        <v>0.18339642559059571</v>
      </c>
      <c r="R256" s="5">
        <v>0.14968726651107694</v>
      </c>
      <c r="S256" s="5">
        <v>5.338078532506893E-2</v>
      </c>
      <c r="T256" s="5">
        <v>8.6009587562963006</v>
      </c>
      <c r="U256" s="5">
        <v>8.8274416827943938</v>
      </c>
      <c r="V256" s="5">
        <v>8.9856202346343146</v>
      </c>
      <c r="W256" s="5">
        <v>-13.434392005132292</v>
      </c>
      <c r="X256" s="5">
        <v>-13.871180506235834</v>
      </c>
      <c r="Y256" s="5">
        <v>0.87537448575047272</v>
      </c>
      <c r="Z256" s="5">
        <v>0</v>
      </c>
      <c r="AA256" s="5">
        <v>-33.239065688909292</v>
      </c>
      <c r="AB256" s="5">
        <v>-83.787897903029531</v>
      </c>
      <c r="AC256" s="5">
        <v>-64.490114578557836</v>
      </c>
      <c r="AD256" s="5">
        <v>-16.56560833814563</v>
      </c>
      <c r="AE256" s="5">
        <v>14.843619103342581</v>
      </c>
      <c r="AF256" s="5">
        <v>-6.0269623218102568</v>
      </c>
      <c r="AG256" s="5">
        <v>30.839425158155716</v>
      </c>
      <c r="AH256" s="5">
        <v>22.06950294875778</v>
      </c>
      <c r="AI256" s="5">
        <v>12.970641250874445</v>
      </c>
    </row>
    <row r="257" spans="1:35" x14ac:dyDescent="0.3">
      <c r="A257" s="5">
        <v>256</v>
      </c>
      <c r="B257" s="19">
        <v>23.52649999782443</v>
      </c>
      <c r="C257" s="5">
        <v>-2.2117053382092902</v>
      </c>
      <c r="D257" s="5">
        <v>-1.6512614833148023</v>
      </c>
      <c r="E257" s="5">
        <v>-2.9730099332316304</v>
      </c>
      <c r="F257" s="5">
        <v>-6.8359767547558246</v>
      </c>
      <c r="G257" s="5">
        <v>-6.8359767547558246</v>
      </c>
      <c r="H257" s="5">
        <v>49.967964284921081</v>
      </c>
      <c r="I257" s="5">
        <v>-1.9242726545851658</v>
      </c>
      <c r="J257" s="5">
        <v>12.003340215941236</v>
      </c>
      <c r="K257" s="5">
        <v>9.1237008567928815</v>
      </c>
      <c r="L257" s="5">
        <v>19.940003395420206</v>
      </c>
      <c r="M257" s="5">
        <v>54.875113232571948</v>
      </c>
      <c r="N257" s="5">
        <v>108.83019051075658</v>
      </c>
      <c r="O257" s="5">
        <v>-69.441151213553923</v>
      </c>
      <c r="P257" s="5">
        <v>0.25138644483058781</v>
      </c>
      <c r="Q257" s="5">
        <v>0.20800005539208355</v>
      </c>
      <c r="R257" s="5">
        <v>2.560700454853396E-2</v>
      </c>
      <c r="S257" s="5">
        <v>0.23283845347057269</v>
      </c>
      <c r="T257" s="5">
        <v>8.3827494672194511</v>
      </c>
      <c r="U257" s="5">
        <v>9.0332436380948042</v>
      </c>
      <c r="V257" s="5">
        <v>9.126684789712268</v>
      </c>
      <c r="W257" s="5">
        <v>-4.2012579323384394</v>
      </c>
      <c r="X257" s="5">
        <v>17.922731658316483</v>
      </c>
      <c r="Y257" s="5">
        <v>32.625337476277856</v>
      </c>
      <c r="Z257" s="5">
        <v>0</v>
      </c>
      <c r="AA257" s="5">
        <v>-49.130279353322074</v>
      </c>
      <c r="AB257" s="5">
        <v>-84.720576448230673</v>
      </c>
      <c r="AC257" s="5">
        <v>-98.673856108029071</v>
      </c>
      <c r="AD257" s="5">
        <v>17.405211433973857</v>
      </c>
      <c r="AE257" s="5">
        <v>30.298293411958699</v>
      </c>
      <c r="AF257" s="5">
        <v>2.0646900617010018</v>
      </c>
      <c r="AG257" s="5">
        <v>46.140162501563644</v>
      </c>
      <c r="AH257" s="5">
        <v>20.943396578873074</v>
      </c>
      <c r="AI257" s="5">
        <v>13.243486296550374</v>
      </c>
    </row>
    <row r="258" spans="1:35" x14ac:dyDescent="0.3">
      <c r="A258" s="5">
        <v>257</v>
      </c>
      <c r="B258" s="19">
        <v>23.621166668599471</v>
      </c>
      <c r="C258" s="5">
        <v>-1.969385036617695</v>
      </c>
      <c r="D258" s="5">
        <v>-1.8457724613482962</v>
      </c>
      <c r="E258" s="5">
        <v>-3.2564694721195111</v>
      </c>
      <c r="F258" s="5">
        <v>-7.0716269700855019</v>
      </c>
      <c r="G258" s="5">
        <v>-7.0716269700855019</v>
      </c>
      <c r="H258" s="5">
        <v>199.12754288728945</v>
      </c>
      <c r="I258" s="5">
        <v>0.7260248499929991</v>
      </c>
      <c r="J258" s="5">
        <v>14.07578878152675</v>
      </c>
      <c r="K258" s="5">
        <v>5.8799348233095152</v>
      </c>
      <c r="L258" s="5">
        <v>14.293806267937573</v>
      </c>
      <c r="M258" s="5">
        <v>49.78562891132227</v>
      </c>
      <c r="N258" s="5">
        <v>97.82515003229274</v>
      </c>
      <c r="O258" s="5">
        <v>-63.073652908473548</v>
      </c>
      <c r="P258" s="5">
        <v>0.20257340368424356</v>
      </c>
      <c r="Q258" s="5">
        <v>0.21503507162310481</v>
      </c>
      <c r="R258" s="5">
        <v>-0.17925408563809608</v>
      </c>
      <c r="S258" s="5">
        <v>0.25052368654695806</v>
      </c>
      <c r="T258" s="5">
        <v>7.9886227815779138</v>
      </c>
      <c r="U258" s="5">
        <v>8.9982036233244322</v>
      </c>
      <c r="V258" s="5">
        <v>8.304790447320574</v>
      </c>
      <c r="W258" s="5">
        <v>-9.7311377575461595</v>
      </c>
      <c r="X258" s="5">
        <v>8.6011976339543761</v>
      </c>
      <c r="Y258" s="5">
        <v>35.3443114970868</v>
      </c>
      <c r="Z258" s="5">
        <v>0</v>
      </c>
      <c r="AA258" s="5">
        <v>-46.04730554535346</v>
      </c>
      <c r="AB258" s="5">
        <v>-78.459880505553656</v>
      </c>
      <c r="AC258" s="5">
        <v>-86.425149993639153</v>
      </c>
      <c r="AD258" s="5">
        <v>23.789820439945075</v>
      </c>
      <c r="AE258" s="5">
        <v>13.674251543370985</v>
      </c>
      <c r="AF258" s="5">
        <v>11.570658721867227</v>
      </c>
      <c r="AG258" s="5">
        <v>50.295808553770783</v>
      </c>
      <c r="AH258" s="5">
        <v>18.555089883273681</v>
      </c>
      <c r="AI258" s="5">
        <v>11.885029980418159</v>
      </c>
    </row>
    <row r="259" spans="1:35" x14ac:dyDescent="0.3">
      <c r="A259" s="5">
        <v>258</v>
      </c>
      <c r="B259" s="19">
        <v>23.715666665229946</v>
      </c>
      <c r="C259" s="5">
        <v>-2.2965641656085305</v>
      </c>
      <c r="D259" s="5">
        <v>-1.9679587211559018</v>
      </c>
      <c r="E259" s="5">
        <v>-2.9150541451226735</v>
      </c>
      <c r="F259" s="5">
        <v>-7.1795770318876162</v>
      </c>
      <c r="G259" s="5">
        <v>-7.1795770318876162</v>
      </c>
      <c r="H259" s="5">
        <v>165.32602611014966</v>
      </c>
      <c r="I259" s="5">
        <v>3.4726683790042938</v>
      </c>
      <c r="J259" s="5">
        <v>15.48502658022516</v>
      </c>
      <c r="K259" s="5">
        <v>11.285371008009443</v>
      </c>
      <c r="L259" s="5">
        <v>17.040356997257103</v>
      </c>
      <c r="M259" s="5">
        <v>44.116063448441324</v>
      </c>
      <c r="N259" s="5">
        <v>86.505534014970323</v>
      </c>
      <c r="O259" s="5">
        <v>-196.14956640167802</v>
      </c>
      <c r="P259" s="5">
        <v>0.1273343915121124</v>
      </c>
      <c r="Q259" s="5">
        <v>0.19693644894372461</v>
      </c>
      <c r="R259" s="5">
        <v>-0.26072191163494834</v>
      </c>
      <c r="S259" s="5">
        <v>9.3799853723614462E-2</v>
      </c>
      <c r="T259" s="5">
        <v>7.5596769424261723</v>
      </c>
      <c r="U259" s="5">
        <v>8.7944959681595769</v>
      </c>
      <c r="V259" s="5">
        <v>7.4789111631266687</v>
      </c>
      <c r="W259" s="5">
        <v>14.991923433068864</v>
      </c>
      <c r="X259" s="5">
        <v>83.962309364586162</v>
      </c>
      <c r="Y259" s="5">
        <v>56.986539078578403</v>
      </c>
      <c r="Z259" s="5">
        <v>0</v>
      </c>
      <c r="AA259" s="5">
        <v>-35.858211213849046</v>
      </c>
      <c r="AB259" s="5">
        <v>-54.545617748640417</v>
      </c>
      <c r="AC259" s="5">
        <v>-65.924618654381419</v>
      </c>
      <c r="AD259" s="5">
        <v>-2.8016751441423255</v>
      </c>
      <c r="AE259" s="5">
        <v>12.673048169627553</v>
      </c>
      <c r="AF259" s="5">
        <v>20.457074498996519</v>
      </c>
      <c r="AG259" s="5">
        <v>33.776248903019287</v>
      </c>
      <c r="AH259" s="5">
        <v>17.325157057274382</v>
      </c>
      <c r="AI259" s="5">
        <v>13.064313500455805</v>
      </c>
    </row>
    <row r="260" spans="1:35" x14ac:dyDescent="0.3">
      <c r="A260" s="5">
        <v>259</v>
      </c>
      <c r="B260" s="19">
        <v>23.809833334526047</v>
      </c>
      <c r="C260" s="5">
        <v>-1.9616266840586942</v>
      </c>
      <c r="D260" s="5">
        <v>-1.6402183679390792</v>
      </c>
      <c r="E260" s="5">
        <v>-3.1764822039445835</v>
      </c>
      <c r="F260" s="5">
        <v>-6.7783272559419485</v>
      </c>
      <c r="G260" s="5">
        <v>-6.7783272559419485</v>
      </c>
      <c r="H260" s="5">
        <v>230.54465022980219</v>
      </c>
      <c r="I260" s="5">
        <v>5.1321054584122869</v>
      </c>
      <c r="J260" s="5">
        <v>15.198060454554957</v>
      </c>
      <c r="K260" s="5">
        <v>1.6111065376857314</v>
      </c>
      <c r="L260" s="5">
        <v>3.0578991369894828</v>
      </c>
      <c r="M260" s="5">
        <v>38.487586028819159</v>
      </c>
      <c r="N260" s="5">
        <v>70.395453237378433</v>
      </c>
      <c r="O260" s="5">
        <v>-39.923422105253394</v>
      </c>
      <c r="P260" s="5">
        <v>6.7922158426633933E-2</v>
      </c>
      <c r="Q260" s="5">
        <v>0.1761423335079689</v>
      </c>
      <c r="R260" s="5">
        <v>-5.058422397560846E-2</v>
      </c>
      <c r="S260" s="5">
        <v>0.13505473138102392</v>
      </c>
      <c r="T260" s="5">
        <v>7.5201914503242469</v>
      </c>
      <c r="U260" s="5">
        <v>8.7496260907709971</v>
      </c>
      <c r="V260" s="5">
        <v>6.6156147221706068</v>
      </c>
      <c r="W260" s="5">
        <v>-27.307807378683076</v>
      </c>
      <c r="X260" s="5">
        <v>12.416392470964885</v>
      </c>
      <c r="Y260" s="5">
        <v>24.798683835114446</v>
      </c>
      <c r="Z260" s="5">
        <v>0</v>
      </c>
      <c r="AA260" s="5">
        <v>-10.023930608606427</v>
      </c>
      <c r="AB260" s="5">
        <v>-27.097816352504847</v>
      </c>
      <c r="AC260" s="5">
        <v>1.8001794808292695</v>
      </c>
      <c r="AD260" s="5">
        <v>-24.253066126069491</v>
      </c>
      <c r="AE260" s="5">
        <v>15.745737373196549</v>
      </c>
      <c r="AF260" s="5">
        <v>24.649715842184449</v>
      </c>
      <c r="AG260" s="5">
        <v>32.281184588432218</v>
      </c>
      <c r="AH260" s="5">
        <v>16.429554304598497</v>
      </c>
      <c r="AI260" s="5">
        <v>14.112473836252789</v>
      </c>
    </row>
    <row r="261" spans="1:35" x14ac:dyDescent="0.3">
      <c r="A261" s="5">
        <v>260</v>
      </c>
      <c r="B261" s="19">
        <v>23.893666667863727</v>
      </c>
      <c r="C261" s="5">
        <v>-2.1575648198933695</v>
      </c>
      <c r="D261" s="5">
        <v>-1.8588309052691205</v>
      </c>
      <c r="E261" s="5">
        <v>-3.382516641478853</v>
      </c>
      <c r="F261" s="5">
        <v>-7.3989123666416496</v>
      </c>
      <c r="G261" s="5">
        <v>-7.3989123666416496</v>
      </c>
      <c r="H261" s="5">
        <v>131.72953895694627</v>
      </c>
      <c r="I261" s="5">
        <v>5.2063152342989376</v>
      </c>
      <c r="J261" s="5">
        <v>12.515887077980894</v>
      </c>
      <c r="K261" s="5">
        <v>-3.8482027633885338</v>
      </c>
      <c r="L261" s="5">
        <v>-7.771669127533678</v>
      </c>
      <c r="M261" s="5">
        <v>33.843161027339377</v>
      </c>
      <c r="N261" s="5">
        <v>54.797366538986957</v>
      </c>
      <c r="O261" s="5">
        <v>51.351092937954121</v>
      </c>
      <c r="P261" s="5">
        <v>3.3783361445139451E-2</v>
      </c>
      <c r="Q261" s="5">
        <v>0.17063685645586624</v>
      </c>
      <c r="R261" s="5">
        <v>0.23337605595365865</v>
      </c>
      <c r="S261" s="5">
        <v>0.29360821847734658</v>
      </c>
      <c r="T261" s="5">
        <v>7.4331039263549084</v>
      </c>
      <c r="U261" s="5">
        <v>8.6255612849196712</v>
      </c>
      <c r="V261" s="5">
        <v>4.2256809709381278</v>
      </c>
      <c r="W261" s="5">
        <v>-49.224783431115561</v>
      </c>
      <c r="X261" s="5">
        <v>-12.978748991487464</v>
      </c>
      <c r="Y261" s="5">
        <v>33.482191254641364</v>
      </c>
      <c r="Z261" s="5">
        <v>0</v>
      </c>
      <c r="AA261" s="5">
        <v>58.502245350310965</v>
      </c>
      <c r="AB261" s="5">
        <v>52.847052244707783</v>
      </c>
      <c r="AC261" s="5">
        <v>31.697096955825959</v>
      </c>
      <c r="AD261" s="5">
        <v>5.7000898435009084</v>
      </c>
      <c r="AE261" s="5">
        <v>21.627656580114035</v>
      </c>
      <c r="AF261" s="5">
        <v>31.316372618453091</v>
      </c>
      <c r="AG261" s="5">
        <v>35.44328076601596</v>
      </c>
      <c r="AH261" s="5">
        <v>17.664172558498812</v>
      </c>
      <c r="AI261" s="5">
        <v>14.72074242192101</v>
      </c>
    </row>
    <row r="262" spans="1:35" x14ac:dyDescent="0.3">
      <c r="A262" s="5">
        <v>261</v>
      </c>
      <c r="B262" s="19">
        <v>23.976999999722466</v>
      </c>
      <c r="C262" s="5">
        <v>-2.2846458777281562</v>
      </c>
      <c r="D262" s="5">
        <v>-1.9686807392603232</v>
      </c>
      <c r="E262" s="5">
        <v>-3.018746797141389</v>
      </c>
      <c r="F262" s="5">
        <v>-7.2720734141301815</v>
      </c>
      <c r="G262" s="5">
        <v>-7.2720734141301815</v>
      </c>
      <c r="H262" s="5">
        <v>83.962308864705705</v>
      </c>
      <c r="I262" s="5">
        <v>4.1878138844857569</v>
      </c>
      <c r="J262" s="5">
        <v>8.679787799346327</v>
      </c>
      <c r="K262" s="5">
        <v>1.5667314846905762</v>
      </c>
      <c r="L262" s="5">
        <v>-2.9000294484041684</v>
      </c>
      <c r="M262" s="5">
        <v>30.554128522862516</v>
      </c>
      <c r="N262" s="5">
        <v>43.950458834261894</v>
      </c>
      <c r="O262" s="5">
        <v>-32.998165226708956</v>
      </c>
      <c r="P262" s="5">
        <v>-3.6986470742511289E-3</v>
      </c>
      <c r="Q262" s="5">
        <v>0.17290618654501524</v>
      </c>
      <c r="R262" s="5">
        <v>5.8065978915117479E-2</v>
      </c>
      <c r="S262" s="5">
        <v>0.12826755994920486</v>
      </c>
      <c r="T262" s="5">
        <v>7.4825688275422486</v>
      </c>
      <c r="U262" s="5">
        <v>8.6935780051238716</v>
      </c>
      <c r="V262" s="5">
        <v>8.2495413066772922</v>
      </c>
      <c r="W262" s="5">
        <v>-33.484403760132068</v>
      </c>
      <c r="X262" s="5">
        <v>-14.933944994449828</v>
      </c>
      <c r="Y262" s="5">
        <v>1.7045871605656073</v>
      </c>
      <c r="Z262" s="5">
        <v>0</v>
      </c>
      <c r="AA262" s="5">
        <v>57.58165153161606</v>
      </c>
      <c r="AB262" s="5">
        <v>94.275229612339487</v>
      </c>
      <c r="AC262" s="5">
        <v>50.640367109205179</v>
      </c>
      <c r="AD262" s="5">
        <v>33.163302841833783</v>
      </c>
      <c r="AE262" s="5">
        <v>1.8201834911531316</v>
      </c>
      <c r="AF262" s="5">
        <v>30.016513842511976</v>
      </c>
      <c r="AG262" s="5">
        <v>49.177981784155804</v>
      </c>
      <c r="AH262" s="5">
        <v>27.86055053393855</v>
      </c>
      <c r="AI262" s="5">
        <v>15.600000042119669</v>
      </c>
    </row>
    <row r="263" spans="1:35" x14ac:dyDescent="0.3">
      <c r="A263" s="5">
        <v>262</v>
      </c>
      <c r="B263" s="19">
        <v>24.072333335643634</v>
      </c>
      <c r="C263" s="5">
        <v>-1.9669337242930087</v>
      </c>
      <c r="D263" s="5">
        <v>-2.0165477696868059</v>
      </c>
      <c r="E263" s="5">
        <v>-3.213121805654378</v>
      </c>
      <c r="F263" s="5">
        <v>-7.1966032996340887</v>
      </c>
      <c r="G263" s="5">
        <v>-7.1966032996340887</v>
      </c>
      <c r="H263" s="5">
        <v>188.7120798678518</v>
      </c>
      <c r="I263" s="5">
        <v>3.6402253543210956</v>
      </c>
      <c r="J263" s="5">
        <v>5.6684675431306113</v>
      </c>
      <c r="K263" s="5">
        <v>-0.61989098204071558</v>
      </c>
      <c r="L263" s="5">
        <v>-4.9195697627008528</v>
      </c>
      <c r="M263" s="5">
        <v>27.422289850968774</v>
      </c>
      <c r="N263" s="5">
        <v>32.676640952824741</v>
      </c>
      <c r="O263" s="5">
        <v>17.019847188368491</v>
      </c>
      <c r="P263" s="5">
        <v>-5.7572021618942405E-3</v>
      </c>
      <c r="Q263" s="5">
        <v>0.19132013787991695</v>
      </c>
      <c r="R263" s="5">
        <v>0.13811733033100823</v>
      </c>
      <c r="S263" s="5">
        <v>0.18515317618517416</v>
      </c>
      <c r="T263" s="5">
        <v>7.5829007010395726</v>
      </c>
      <c r="U263" s="5">
        <v>8.7151144321926068</v>
      </c>
      <c r="V263" s="5">
        <v>8.6729770279587619</v>
      </c>
      <c r="W263" s="5">
        <v>-22.215572336507723</v>
      </c>
      <c r="X263" s="5">
        <v>3.7740457705102513</v>
      </c>
      <c r="Y263" s="5">
        <v>21.605496005643758</v>
      </c>
      <c r="Z263" s="5">
        <v>0</v>
      </c>
      <c r="AA263" s="5">
        <v>123.57068600734877</v>
      </c>
      <c r="AB263" s="5">
        <v>154.82381552149081</v>
      </c>
      <c r="AC263" s="5">
        <v>106.90076248022667</v>
      </c>
      <c r="AD263" s="5">
        <v>-32.740763089702277</v>
      </c>
      <c r="AE263" s="5">
        <v>-56.806717090392347</v>
      </c>
      <c r="AF263" s="5">
        <v>27.22809137928234</v>
      </c>
      <c r="AG263" s="5">
        <v>46.757862211145657</v>
      </c>
      <c r="AH263" s="5">
        <v>148.26686901049285</v>
      </c>
      <c r="AI263" s="5">
        <v>16.966717417812823</v>
      </c>
    </row>
    <row r="264" spans="1:35" x14ac:dyDescent="0.3">
      <c r="A264" s="5">
        <v>263</v>
      </c>
      <c r="B264" s="19">
        <v>24.165833339793608</v>
      </c>
      <c r="C264" s="5">
        <v>-2.3863567733093243</v>
      </c>
      <c r="D264" s="5">
        <v>-2.000763141263628</v>
      </c>
      <c r="E264" s="5">
        <v>-3.3359412207403589</v>
      </c>
      <c r="F264" s="5">
        <v>-7.7230611353135199</v>
      </c>
      <c r="G264" s="5">
        <v>-7.7230611353135199</v>
      </c>
      <c r="H264" s="5">
        <v>138.12758000623901</v>
      </c>
      <c r="I264" s="5">
        <v>2.1906315582136204</v>
      </c>
      <c r="J264" s="5">
        <v>1.9630188382187355</v>
      </c>
      <c r="K264" s="5">
        <v>-0.87981711118481098</v>
      </c>
      <c r="L264" s="5">
        <v>-5.649917321776404</v>
      </c>
      <c r="M264" s="5">
        <v>25.623010802924025</v>
      </c>
      <c r="N264" s="5">
        <v>24.756425742807973</v>
      </c>
      <c r="O264" s="5">
        <v>31.3494489438181</v>
      </c>
      <c r="P264" s="5">
        <v>2.0190456715406004E-2</v>
      </c>
      <c r="Q264" s="5">
        <v>0.17714151454889049</v>
      </c>
      <c r="R264" s="5">
        <v>0.20788327215683994</v>
      </c>
      <c r="S264" s="5">
        <v>0.13577806087136018</v>
      </c>
      <c r="T264" s="5">
        <v>8.0911872032449352</v>
      </c>
      <c r="U264" s="5">
        <v>9.012851822266672</v>
      </c>
      <c r="V264" s="5">
        <v>11.67686648800494</v>
      </c>
      <c r="W264" s="5">
        <v>-39.671970294467123</v>
      </c>
      <c r="X264" s="5">
        <v>-30.938188237322453</v>
      </c>
      <c r="Y264" s="5">
        <v>-40.746021693127808</v>
      </c>
      <c r="Z264" s="5">
        <v>0</v>
      </c>
      <c r="AA264" s="5">
        <v>40.593634913488806</v>
      </c>
      <c r="AB264" s="5">
        <v>75.150550170914684</v>
      </c>
      <c r="AC264" s="5">
        <v>71.636474312732091</v>
      </c>
      <c r="AD264" s="5">
        <v>-49.59179885338056</v>
      </c>
      <c r="AE264" s="5">
        <v>-29.65667050011692</v>
      </c>
      <c r="AF264" s="5">
        <v>30.54345139849833</v>
      </c>
      <c r="AG264" s="5">
        <v>60.587514796251916</v>
      </c>
      <c r="AH264" s="5">
        <v>279.35617882843962</v>
      </c>
      <c r="AI264" s="5">
        <v>18.916156513508586</v>
      </c>
    </row>
    <row r="265" spans="1:35" x14ac:dyDescent="0.3">
      <c r="A265" s="5">
        <v>264</v>
      </c>
      <c r="B265" s="19">
        <v>24.249666673131287</v>
      </c>
      <c r="C265" s="5">
        <v>-2.0467471607266061</v>
      </c>
      <c r="D265" s="5">
        <v>-2.0706947259152311</v>
      </c>
      <c r="E265" s="5">
        <v>-3.0683126886821928</v>
      </c>
      <c r="F265" s="5">
        <v>-7.1857545753239229</v>
      </c>
      <c r="G265" s="5">
        <v>-7.1857545753239229</v>
      </c>
      <c r="H265" s="5">
        <v>-11.457822815832371</v>
      </c>
      <c r="I265" s="5">
        <v>1.8794925604563635</v>
      </c>
      <c r="J265" s="5">
        <v>-0.19202557539060286</v>
      </c>
      <c r="K265" s="5">
        <v>3.6452415411472359</v>
      </c>
      <c r="L265" s="5">
        <v>-0.45925598943326307</v>
      </c>
      <c r="M265" s="5">
        <v>26.485018334705654</v>
      </c>
      <c r="N265" s="5">
        <v>21.073033396057728</v>
      </c>
      <c r="O265" s="5">
        <v>-13.975655223920615</v>
      </c>
      <c r="P265" s="5">
        <v>7.0984737861202699E-2</v>
      </c>
      <c r="Q265" s="5">
        <v>0.15668790664836704</v>
      </c>
      <c r="R265" s="5">
        <v>0.1658739640392965</v>
      </c>
      <c r="S265" s="5">
        <v>9.3213547944297453E-2</v>
      </c>
      <c r="T265" s="5">
        <v>8.329587891732336</v>
      </c>
      <c r="U265" s="5">
        <v>9.1947564182567287</v>
      </c>
      <c r="V265" s="5">
        <v>14.181647730235911</v>
      </c>
      <c r="W265" s="5">
        <v>-3.0786516398399435</v>
      </c>
      <c r="X265" s="5">
        <v>-61.024343666340556</v>
      </c>
      <c r="Y265" s="5">
        <v>-23.1142318677276</v>
      </c>
      <c r="Z265" s="5">
        <v>0</v>
      </c>
      <c r="AA265" s="5">
        <v>35.350186742858043</v>
      </c>
      <c r="AB265" s="5">
        <v>64.205991559338287</v>
      </c>
      <c r="AC265" s="5">
        <v>70.898875355437909</v>
      </c>
      <c r="AD265" s="5">
        <v>-24.823969670144812</v>
      </c>
      <c r="AE265" s="5">
        <v>-14.303370574876833</v>
      </c>
      <c r="AF265" s="5">
        <v>28.524344147227357</v>
      </c>
      <c r="AG265" s="5">
        <v>84.513107363732473</v>
      </c>
      <c r="AH265" s="5">
        <v>338.6891335653591</v>
      </c>
      <c r="AI265" s="5">
        <v>18.088014713633754</v>
      </c>
    </row>
    <row r="266" spans="1:35" x14ac:dyDescent="0.3">
      <c r="A266" s="5">
        <v>265</v>
      </c>
      <c r="B266" s="19">
        <v>24.343333340948448</v>
      </c>
      <c r="C266" s="5">
        <v>-2.3653476753680218</v>
      </c>
      <c r="D266" s="5">
        <v>-2.2303617350998155</v>
      </c>
      <c r="E266" s="5">
        <v>-3.5209615321217389</v>
      </c>
      <c r="F266" s="5">
        <v>-8.1166709425898951</v>
      </c>
      <c r="G266" s="5">
        <v>-8.1166709425898951</v>
      </c>
      <c r="H266" s="5">
        <v>245.11418097463974</v>
      </c>
      <c r="I266" s="5">
        <v>2.4059350715558652</v>
      </c>
      <c r="J266" s="5">
        <v>-0.94208014561021192</v>
      </c>
      <c r="K266" s="5">
        <v>15.458769973168465</v>
      </c>
      <c r="L266" s="5">
        <v>12.547164170054049</v>
      </c>
      <c r="M266" s="5">
        <v>28.17619459988974</v>
      </c>
      <c r="N266" s="5">
        <v>20.007497416127332</v>
      </c>
      <c r="O266" s="5">
        <v>-189.70946350817212</v>
      </c>
      <c r="P266" s="5">
        <v>0.10135376328195596</v>
      </c>
      <c r="Q266" s="5">
        <v>0.13663423357038823</v>
      </c>
      <c r="R266" s="5">
        <v>-6.017034387618269E-2</v>
      </c>
      <c r="S266" s="5">
        <v>-4.3442737081465115E-2</v>
      </c>
      <c r="T266" s="5">
        <v>8.7985003626850897</v>
      </c>
      <c r="U266" s="5">
        <v>9.6363635203587723</v>
      </c>
      <c r="V266" s="5">
        <v>18.412370912368111</v>
      </c>
      <c r="W266" s="5">
        <v>-0.83973757189683562</v>
      </c>
      <c r="X266" s="5">
        <v>-40.453607760432469</v>
      </c>
      <c r="Y266" s="5">
        <v>-45.19962457302686</v>
      </c>
      <c r="Z266" s="5">
        <v>0</v>
      </c>
      <c r="AA266" s="5">
        <v>39.105903934107367</v>
      </c>
      <c r="AB266" s="5">
        <v>93.087159141812592</v>
      </c>
      <c r="AC266" s="5">
        <v>122.52483451377022</v>
      </c>
      <c r="AD266" s="5">
        <v>14.500468429001264</v>
      </c>
      <c r="AE266" s="5">
        <v>36.558575005072555</v>
      </c>
      <c r="AF266" s="5">
        <v>33.836925553300347</v>
      </c>
      <c r="AG266" s="5">
        <v>102.73102031906329</v>
      </c>
      <c r="AH266" s="5">
        <v>358.23804629662948</v>
      </c>
      <c r="AI266" s="5">
        <v>15.250234118194724</v>
      </c>
    </row>
    <row r="267" spans="1:35" x14ac:dyDescent="0.3">
      <c r="A267" s="5">
        <v>266</v>
      </c>
      <c r="B267" s="19">
        <v>24.428833331912756</v>
      </c>
      <c r="C267" s="5">
        <v>-2.3108614251927597</v>
      </c>
      <c r="D267" s="5">
        <v>-2.0063955252295589</v>
      </c>
      <c r="E267" s="5">
        <v>-3.4282030687769125</v>
      </c>
      <c r="F267" s="5">
        <v>-7.7454600191991245</v>
      </c>
      <c r="G267" s="5">
        <v>-7.7454600191991245</v>
      </c>
      <c r="H267" s="5">
        <v>215.75750606535408</v>
      </c>
      <c r="I267" s="5">
        <v>3.5160996609280102</v>
      </c>
      <c r="J267" s="5">
        <v>-0.16841082496654047</v>
      </c>
      <c r="K267" s="5">
        <v>9.5009383978633739</v>
      </c>
      <c r="L267" s="5">
        <v>8.5787533244297123</v>
      </c>
      <c r="M267" s="5">
        <v>31.655559170718412</v>
      </c>
      <c r="N267" s="5">
        <v>22.891934088924494</v>
      </c>
      <c r="O267" s="5">
        <v>-53.000311688699398</v>
      </c>
      <c r="P267" s="5">
        <v>9.513640058587676E-2</v>
      </c>
      <c r="Q267" s="5">
        <v>0.11478009822273116</v>
      </c>
      <c r="R267" s="5">
        <v>-9.3975707814099696E-2</v>
      </c>
      <c r="S267" s="5">
        <v>-9.3936738729431968E-3</v>
      </c>
      <c r="T267" s="5">
        <v>9.3503581896153918</v>
      </c>
      <c r="U267" s="5">
        <v>10.264092233324872</v>
      </c>
      <c r="V267" s="5">
        <v>22.572407460142738</v>
      </c>
      <c r="W267" s="5">
        <v>12.934288446946063</v>
      </c>
      <c r="X267" s="5">
        <v>-24.254126558994439</v>
      </c>
      <c r="Y267" s="5">
        <v>-57.152289286086535</v>
      </c>
      <c r="Z267" s="5">
        <v>0</v>
      </c>
      <c r="AA267" s="5">
        <v>-24.461538581186129</v>
      </c>
      <c r="AB267" s="5">
        <v>-5.6786048237894029</v>
      </c>
      <c r="AC267" s="5">
        <v>80.206789554566669</v>
      </c>
      <c r="AD267" s="5">
        <v>-24.72313932989637</v>
      </c>
      <c r="AE267" s="5">
        <v>21.070071731835327</v>
      </c>
      <c r="AF267" s="5">
        <v>34.69760216286334</v>
      </c>
      <c r="AG267" s="5">
        <v>120.92868324487216</v>
      </c>
      <c r="AH267" s="5">
        <v>397.77141272106127</v>
      </c>
      <c r="AI267" s="5">
        <v>14.928059867473531</v>
      </c>
    </row>
    <row r="268" spans="1:35" x14ac:dyDescent="0.3">
      <c r="A268" s="5">
        <v>267</v>
      </c>
      <c r="B268" s="19">
        <v>24.513000003062189</v>
      </c>
      <c r="C268" s="5">
        <v>-2.1347238672958881</v>
      </c>
      <c r="D268" s="5">
        <v>-2.0692201363607938</v>
      </c>
      <c r="E268" s="5">
        <v>-3.4150186354381087</v>
      </c>
      <c r="F268" s="5">
        <v>-7.6189626390946845</v>
      </c>
      <c r="G268" s="5">
        <v>-7.6189626390946845</v>
      </c>
      <c r="H268" s="5">
        <v>180.5789936111847</v>
      </c>
      <c r="I268" s="5">
        <v>6.3728254549509709</v>
      </c>
      <c r="J268" s="5">
        <v>3.4195083283684125</v>
      </c>
      <c r="K268" s="5">
        <v>16.037571580421197</v>
      </c>
      <c r="L268" s="5">
        <v>17.039861751702411</v>
      </c>
      <c r="M268" s="5">
        <v>40.8619400439038</v>
      </c>
      <c r="N268" s="5">
        <v>31.889925174433678</v>
      </c>
      <c r="O268" s="5">
        <v>-75.990671168306378</v>
      </c>
      <c r="P268" s="5">
        <v>4.8315939173497892E-2</v>
      </c>
      <c r="Q268" s="5">
        <v>7.3812535784877009E-2</v>
      </c>
      <c r="R268" s="5">
        <v>-8.4260894985004581E-2</v>
      </c>
      <c r="S268" s="5">
        <v>1.9496458253242081E-2</v>
      </c>
      <c r="T268" s="5">
        <v>9.4738805379848294</v>
      </c>
      <c r="U268" s="5">
        <v>10.39365665165684</v>
      </c>
      <c r="V268" s="5">
        <v>19.921641666916489</v>
      </c>
      <c r="W268" s="5">
        <v>18.378731228768903</v>
      </c>
      <c r="X268" s="5">
        <v>27.162313263592115</v>
      </c>
      <c r="Y268" s="5">
        <v>-7.8097014438762766</v>
      </c>
      <c r="Z268" s="5">
        <v>0</v>
      </c>
      <c r="AA268" s="5">
        <v>-41.070895266482474</v>
      </c>
      <c r="AB268" s="5">
        <v>-41.007462431056837</v>
      </c>
      <c r="AC268" s="5">
        <v>37.526119169166414</v>
      </c>
      <c r="AD268" s="5">
        <v>-34.912313215303207</v>
      </c>
      <c r="AE268" s="5">
        <v>30.839552046650034</v>
      </c>
      <c r="AF268" s="5">
        <v>54.412313093802098</v>
      </c>
      <c r="AG268" s="5">
        <v>133.37313349733353</v>
      </c>
      <c r="AH268" s="5">
        <v>409.0223855111542</v>
      </c>
      <c r="AI268" s="5">
        <v>16.486940195780239</v>
      </c>
    </row>
    <row r="269" spans="1:35" x14ac:dyDescent="0.3">
      <c r="A269" s="5">
        <v>268</v>
      </c>
      <c r="B269" s="19">
        <v>24.596666672732681</v>
      </c>
      <c r="C269" s="5">
        <v>-2.3906681329077402</v>
      </c>
      <c r="D269" s="5">
        <v>-2.132919883005767</v>
      </c>
      <c r="E269" s="5">
        <v>-3.3657501348236352</v>
      </c>
      <c r="F269" s="5">
        <v>-7.8893381507369256</v>
      </c>
      <c r="G269" s="5">
        <v>-7.8893381507369256</v>
      </c>
      <c r="H269" s="5">
        <v>107.27084968465928</v>
      </c>
      <c r="I269" s="5">
        <v>7.0400175020299676</v>
      </c>
      <c r="J269" s="5">
        <v>4.9739408174326494</v>
      </c>
      <c r="K269" s="5">
        <v>5.3062399319667497</v>
      </c>
      <c r="L269" s="5">
        <v>7.3340931539310681</v>
      </c>
      <c r="M269" s="5">
        <v>54.825810160375042</v>
      </c>
      <c r="N269" s="5">
        <v>45.194532416266284</v>
      </c>
      <c r="O269" s="5">
        <v>245.73680688572733</v>
      </c>
      <c r="P269" s="5">
        <v>1.1123311826928979E-2</v>
      </c>
      <c r="Q269" s="5">
        <v>1.5340441683688222E-2</v>
      </c>
      <c r="R269" s="5">
        <v>-0.20751910344173619</v>
      </c>
      <c r="S269" s="5">
        <v>-0.2874779657931284</v>
      </c>
      <c r="T269" s="5">
        <v>10.045136609548647</v>
      </c>
      <c r="U269" s="5">
        <v>10.720279643492082</v>
      </c>
      <c r="V269" s="5">
        <v>22.939605684384116</v>
      </c>
      <c r="W269" s="5">
        <v>-20.446916573186098</v>
      </c>
      <c r="X269" s="5">
        <v>-66.112523366243352</v>
      </c>
      <c r="Y269" s="5">
        <v>-69.438651759456405</v>
      </c>
      <c r="Z269" s="5">
        <v>0</v>
      </c>
      <c r="AA269" s="5">
        <v>-58.468531049730849</v>
      </c>
      <c r="AB269" s="5">
        <v>-56.731086688367974</v>
      </c>
      <c r="AC269" s="5">
        <v>61.790845075520579</v>
      </c>
      <c r="AD269" s="5">
        <v>-18.003814238492474</v>
      </c>
      <c r="AE269" s="5">
        <v>83.628098574539479</v>
      </c>
      <c r="AF269" s="5">
        <v>50.179910638662427</v>
      </c>
      <c r="AG269" s="5">
        <v>139.47615920438801</v>
      </c>
      <c r="AH269" s="5">
        <v>303.02860558533644</v>
      </c>
      <c r="AI269" s="5">
        <v>19.853782438845922</v>
      </c>
    </row>
    <row r="270" spans="1:35" x14ac:dyDescent="0.3">
      <c r="A270" s="5">
        <v>269</v>
      </c>
      <c r="B270" s="19">
        <v>24.691166669363156</v>
      </c>
      <c r="C270" s="5">
        <v>-2.6101694349444253</v>
      </c>
      <c r="D270" s="5">
        <v>-1.9943128315472991</v>
      </c>
      <c r="E270" s="5">
        <v>-3.6750856862289196</v>
      </c>
      <c r="F270" s="5">
        <v>-8.2795679527206438</v>
      </c>
      <c r="G270" s="5">
        <v>-8.2795679527206438</v>
      </c>
      <c r="H270" s="5">
        <v>331.50600232775116</v>
      </c>
      <c r="I270" s="5">
        <v>7.6583462806316795</v>
      </c>
      <c r="J270" s="5">
        <v>6.9555536478286788</v>
      </c>
      <c r="K270" s="5">
        <v>3.7780271851167453</v>
      </c>
      <c r="L270" s="5">
        <v>8.8260210070217902</v>
      </c>
      <c r="M270" s="5">
        <v>79.039340667805348</v>
      </c>
      <c r="N270" s="5">
        <v>70.671320303283565</v>
      </c>
      <c r="O270" s="5">
        <v>449.40419103704477</v>
      </c>
      <c r="P270" s="5">
        <v>3.3075268706388231E-2</v>
      </c>
      <c r="Q270" s="5">
        <v>1.1645951589356432E-2</v>
      </c>
      <c r="R270" s="5">
        <v>0.29731897714714323</v>
      </c>
      <c r="S270" s="5">
        <v>0.16672135964578019</v>
      </c>
      <c r="T270" s="5">
        <v>10.359137130056292</v>
      </c>
      <c r="U270" s="5">
        <v>10.941624443874199</v>
      </c>
      <c r="V270" s="5">
        <v>15.75761432609441</v>
      </c>
      <c r="W270" s="5">
        <v>2.7963198169888277</v>
      </c>
      <c r="X270" s="5">
        <v>10.290609210783483</v>
      </c>
      <c r="Y270" s="5">
        <v>13.781725987064966</v>
      </c>
      <c r="Z270" s="5">
        <v>0</v>
      </c>
      <c r="AA270" s="5">
        <v>50.048223708827628</v>
      </c>
      <c r="AB270" s="5">
        <v>31.439086519663778</v>
      </c>
      <c r="AC270" s="5">
        <v>53.533629825169427</v>
      </c>
      <c r="AD270" s="5">
        <v>-3.6491117012712597</v>
      </c>
      <c r="AE270" s="5">
        <v>57.643401428218411</v>
      </c>
      <c r="AF270" s="5">
        <v>38.602157636973764</v>
      </c>
      <c r="AG270" s="5">
        <v>127.36294507493672</v>
      </c>
      <c r="AH270" s="5">
        <v>172.57423981509959</v>
      </c>
      <c r="AI270" s="5">
        <v>19.13261435027481</v>
      </c>
    </row>
    <row r="271" spans="1:35" x14ac:dyDescent="0.3">
      <c r="A271" s="5">
        <v>270</v>
      </c>
      <c r="B271" s="19">
        <v>24.785666665993631</v>
      </c>
      <c r="C271" s="5">
        <v>-2.6523190651703397</v>
      </c>
      <c r="D271" s="5">
        <v>-1.6940056195731739</v>
      </c>
      <c r="E271" s="5">
        <v>-3.8831138576795965</v>
      </c>
      <c r="F271" s="5">
        <v>-8.2294385424233223</v>
      </c>
      <c r="G271" s="5">
        <v>-8.2294385424233223</v>
      </c>
      <c r="H271" s="5">
        <v>228.96779661294821</v>
      </c>
      <c r="I271" s="5">
        <v>8.9527158762407417</v>
      </c>
      <c r="J271" s="5">
        <v>10.13839160905056</v>
      </c>
      <c r="K271" s="5">
        <v>9.2333781246936155</v>
      </c>
      <c r="L271" s="5">
        <v>17.507526450935945</v>
      </c>
      <c r="M271" s="5">
        <v>104.34141929991269</v>
      </c>
      <c r="N271" s="5">
        <v>96.996269948369473</v>
      </c>
      <c r="O271" s="5">
        <v>500.0167977032612</v>
      </c>
      <c r="P271" s="5">
        <v>5.7765648265222513E-2</v>
      </c>
      <c r="Q271" s="5">
        <v>-5.729360767591154E-3</v>
      </c>
      <c r="R271" s="5">
        <v>0.38868472904907519</v>
      </c>
      <c r="S271" s="5">
        <v>1.7968614886963427E-2</v>
      </c>
      <c r="T271" s="5">
        <v>11.378731494808752</v>
      </c>
      <c r="U271" s="5">
        <v>11.276119553143799</v>
      </c>
      <c r="V271" s="5">
        <v>18.908582341348843</v>
      </c>
      <c r="W271" s="5">
        <v>19.944030116331291</v>
      </c>
      <c r="X271" s="5">
        <v>6.210820978229048</v>
      </c>
      <c r="Y271" s="5">
        <v>34.117537767759657</v>
      </c>
      <c r="Z271" s="5">
        <v>0</v>
      </c>
      <c r="AA271" s="5">
        <v>45.722015534231296</v>
      </c>
      <c r="AB271" s="5">
        <v>22.555970449620673</v>
      </c>
      <c r="AC271" s="5">
        <v>15.272388263076452</v>
      </c>
      <c r="AD271" s="5">
        <v>10.117537448163256</v>
      </c>
      <c r="AE271" s="5">
        <v>42.781716987614232</v>
      </c>
      <c r="AF271" s="5">
        <v>29.080224267844464</v>
      </c>
      <c r="AG271" s="5">
        <v>91.869404208455776</v>
      </c>
      <c r="AH271" s="5">
        <v>102.14179240494961</v>
      </c>
      <c r="AI271" s="5">
        <v>16.447761413056845</v>
      </c>
    </row>
    <row r="272" spans="1:35" x14ac:dyDescent="0.3">
      <c r="A272" s="5">
        <v>271</v>
      </c>
      <c r="B272" s="19">
        <v>24.879000006476417</v>
      </c>
      <c r="C272" s="5">
        <v>-2.6995071619301427</v>
      </c>
      <c r="D272" s="5">
        <v>-1.980981958162563</v>
      </c>
      <c r="E272" s="5">
        <v>-3.4014287564528298</v>
      </c>
      <c r="F272" s="5">
        <v>-8.0819178765452175</v>
      </c>
      <c r="G272" s="5">
        <v>-8.0819178765452175</v>
      </c>
      <c r="H272" s="5">
        <v>189.50640099214888</v>
      </c>
      <c r="I272" s="5">
        <v>10.05704559851508</v>
      </c>
      <c r="J272" s="5">
        <v>13.304513552597239</v>
      </c>
      <c r="K272" s="5">
        <v>11.325211082876258</v>
      </c>
      <c r="L272" s="5">
        <v>21.660865072330878</v>
      </c>
      <c r="M272" s="5">
        <v>133.13503450827724</v>
      </c>
      <c r="N272" s="5">
        <v>125.79651551321241</v>
      </c>
      <c r="O272" s="5">
        <v>584.26073552948844</v>
      </c>
      <c r="P272" s="5">
        <v>0.19684583035907305</v>
      </c>
      <c r="Q272" s="5">
        <v>3.283957311294991E-2</v>
      </c>
      <c r="R272" s="5">
        <v>1.1386675239576396</v>
      </c>
      <c r="S272" s="5">
        <v>0.36293101951438772</v>
      </c>
      <c r="T272" s="5">
        <v>12.524579989287565</v>
      </c>
      <c r="U272" s="5">
        <v>11.604231511911101</v>
      </c>
      <c r="V272" s="5">
        <v>14.074051056675973</v>
      </c>
      <c r="W272" s="5">
        <v>42.537647881339552</v>
      </c>
      <c r="X272" s="5">
        <v>35.621033056431081</v>
      </c>
      <c r="Y272" s="5">
        <v>44.299937866417139</v>
      </c>
      <c r="Z272" s="5">
        <v>0</v>
      </c>
      <c r="AA272" s="5">
        <v>7.4523957843546667</v>
      </c>
      <c r="AB272" s="5">
        <v>-11.79278160565354</v>
      </c>
      <c r="AC272" s="5">
        <v>-26.094586240909361</v>
      </c>
      <c r="AD272" s="5">
        <v>-1.3721219693138362</v>
      </c>
      <c r="AE272" s="5">
        <v>-17.751711300959247</v>
      </c>
      <c r="AF272" s="5">
        <v>18.515245838985344</v>
      </c>
      <c r="AG272" s="5">
        <v>71.337274576038908</v>
      </c>
      <c r="AH272" s="5">
        <v>80.481020706241736</v>
      </c>
      <c r="AI272" s="5">
        <v>15.578718141392855</v>
      </c>
    </row>
    <row r="273" spans="1:35" x14ac:dyDescent="0.3">
      <c r="A273" s="5">
        <v>272</v>
      </c>
      <c r="B273" s="19">
        <v>24.962333338335156</v>
      </c>
      <c r="C273" s="5">
        <v>-2.6237937828471067</v>
      </c>
      <c r="D273" s="5">
        <v>-2.1704292147340474</v>
      </c>
      <c r="E273" s="5">
        <v>-3.6756419426308682</v>
      </c>
      <c r="F273" s="5">
        <v>-8.4698649402117017</v>
      </c>
      <c r="G273" s="5">
        <v>-8.4698649402117017</v>
      </c>
      <c r="H273" s="5">
        <v>235.45427148444111</v>
      </c>
      <c r="I273" s="5">
        <v>11.910886792156655</v>
      </c>
      <c r="J273" s="5">
        <v>17.167823136256612</v>
      </c>
      <c r="K273" s="5">
        <v>28.149751441851951</v>
      </c>
      <c r="L273" s="5">
        <v>39.21210367252408</v>
      </c>
      <c r="M273" s="5">
        <v>158.64479659066464</v>
      </c>
      <c r="N273" s="5">
        <v>149.70571516125563</v>
      </c>
      <c r="O273" s="5">
        <v>379.55201042617614</v>
      </c>
      <c r="P273" s="5">
        <v>0.43330851600124387</v>
      </c>
      <c r="Q273" s="5">
        <v>0.14240473161145517</v>
      </c>
      <c r="R273" s="5">
        <v>1.5894724206813422</v>
      </c>
      <c r="S273" s="5">
        <v>0.72257979206175116</v>
      </c>
      <c r="T273" s="5">
        <v>13.501405648151019</v>
      </c>
      <c r="U273" s="5">
        <v>11.891283830608073</v>
      </c>
      <c r="V273" s="5">
        <v>7.9006559498759641</v>
      </c>
      <c r="W273" s="5">
        <v>12.194938934731377</v>
      </c>
      <c r="X273" s="5">
        <v>6.0449858691222165</v>
      </c>
      <c r="Y273" s="5">
        <v>-1.7375819847058549</v>
      </c>
      <c r="Z273" s="5">
        <v>0</v>
      </c>
      <c r="AA273" s="5">
        <v>-18.69353304581556</v>
      </c>
      <c r="AB273" s="5">
        <v>-19.426429007002085</v>
      </c>
      <c r="AC273" s="5">
        <v>-12.12558560848092</v>
      </c>
      <c r="AD273" s="5">
        <v>22.371133751309401</v>
      </c>
      <c r="AE273" s="5">
        <v>-12.8378630132149</v>
      </c>
      <c r="AF273" s="5">
        <v>9.6888471186022986</v>
      </c>
      <c r="AG273" s="5">
        <v>65.267103244289743</v>
      </c>
      <c r="AH273" s="5">
        <v>38.052483140790549</v>
      </c>
      <c r="AI273" s="5">
        <v>15.432052297824097</v>
      </c>
    </row>
    <row r="274" spans="1:35" x14ac:dyDescent="0.3">
      <c r="A274" s="5">
        <v>273</v>
      </c>
      <c r="B274" s="19">
        <v>25.055833332007751</v>
      </c>
      <c r="C274" s="5">
        <v>-2.9550064715367315</v>
      </c>
      <c r="D274" s="5">
        <v>-1.8928111912284711</v>
      </c>
      <c r="E274" s="5">
        <v>-3.7628879640971657</v>
      </c>
      <c r="F274" s="5">
        <v>-8.6107056268619484</v>
      </c>
      <c r="G274" s="5">
        <v>-8.6107056268619484</v>
      </c>
      <c r="H274" s="5">
        <v>289.67190391696403</v>
      </c>
      <c r="I274" s="5">
        <v>14.546199517767848</v>
      </c>
      <c r="J274" s="5">
        <v>20.723346666091881</v>
      </c>
      <c r="K274" s="5">
        <v>29.247488601941349</v>
      </c>
      <c r="L274" s="5">
        <v>35.412507491106147</v>
      </c>
      <c r="M274" s="5">
        <v>181.04636314594427</v>
      </c>
      <c r="N274" s="5">
        <v>162.49739154989493</v>
      </c>
      <c r="O274" s="5">
        <v>387.76174707045095</v>
      </c>
      <c r="P274" s="5">
        <v>0.63709091273034946</v>
      </c>
      <c r="Q274" s="5">
        <v>0.20368851202079263</v>
      </c>
      <c r="R274" s="5">
        <v>1.3859796153467197</v>
      </c>
      <c r="S274" s="5">
        <v>0.43686472620125211</v>
      </c>
      <c r="T274" s="5">
        <v>14.763279210521102</v>
      </c>
      <c r="U274" s="5">
        <v>12.326067032392931</v>
      </c>
      <c r="V274" s="5">
        <v>14.551427811817627</v>
      </c>
      <c r="W274" s="5">
        <v>31.250844587881168</v>
      </c>
      <c r="X274" s="5">
        <v>-8.9511821417420858</v>
      </c>
      <c r="Y274" s="5">
        <v>-1.8053423541690767</v>
      </c>
      <c r="Z274" s="5">
        <v>0</v>
      </c>
      <c r="AA274" s="5">
        <v>28.397298356648921</v>
      </c>
      <c r="AB274" s="5">
        <v>3.6217378247921976</v>
      </c>
      <c r="AC274" s="5">
        <v>-7.4111145824715363</v>
      </c>
      <c r="AD274" s="5">
        <v>27.618053646634927</v>
      </c>
      <c r="AE274" s="5">
        <v>-3.5498925678405961</v>
      </c>
      <c r="AF274" s="5">
        <v>-1.5934909554653405</v>
      </c>
      <c r="AG274" s="5">
        <v>74.741173462598397</v>
      </c>
      <c r="AH274" s="5">
        <v>26.789069912577734</v>
      </c>
      <c r="AI274" s="5">
        <v>15.607000433183774</v>
      </c>
    </row>
    <row r="275" spans="1:35" x14ac:dyDescent="0.3">
      <c r="A275" s="5">
        <v>274</v>
      </c>
      <c r="B275" s="19">
        <v>25.141833334928378</v>
      </c>
      <c r="C275" s="5">
        <v>-2.8267209036469709</v>
      </c>
      <c r="D275" s="5">
        <v>-1.7920905069013524</v>
      </c>
      <c r="E275" s="5">
        <v>-3.9135775313313852</v>
      </c>
      <c r="F275" s="5">
        <v>-8.5323889418800221</v>
      </c>
      <c r="G275" s="5">
        <v>-8.5323889418800221</v>
      </c>
      <c r="H275" s="5">
        <v>291.51955447032168</v>
      </c>
      <c r="I275" s="5">
        <v>18.831772415174683</v>
      </c>
      <c r="J275" s="5">
        <v>25.111293830885266</v>
      </c>
      <c r="K275" s="5">
        <v>46.202727328803157</v>
      </c>
      <c r="L275" s="5">
        <v>48.089853358037352</v>
      </c>
      <c r="M275" s="5">
        <v>196.31794719241489</v>
      </c>
      <c r="N275" s="5">
        <v>168.82360272969439</v>
      </c>
      <c r="O275" s="5">
        <v>53.532253572621883</v>
      </c>
      <c r="P275" s="5">
        <v>0.84261351268677886</v>
      </c>
      <c r="Q275" s="5">
        <v>0.27980086600930465</v>
      </c>
      <c r="R275" s="5">
        <v>1.3749015092489099</v>
      </c>
      <c r="S275" s="5">
        <v>0.55805767458033517</v>
      </c>
      <c r="T275" s="5">
        <v>15.356771755413586</v>
      </c>
      <c r="U275" s="5">
        <v>12.546621931083273</v>
      </c>
      <c r="V275" s="5">
        <v>12.146744214566311</v>
      </c>
      <c r="W275" s="5">
        <v>60.900642504955528</v>
      </c>
      <c r="X275" s="5">
        <v>20.549679165778585</v>
      </c>
      <c r="Y275" s="5">
        <v>-12.972179867927032</v>
      </c>
      <c r="Z275" s="5">
        <v>0</v>
      </c>
      <c r="AA275" s="5">
        <v>-36.128401396873734</v>
      </c>
      <c r="AB275" s="5">
        <v>-19.377560538006314</v>
      </c>
      <c r="AC275" s="5">
        <v>-40.494038852426094</v>
      </c>
      <c r="AD275" s="5">
        <v>27.841027437131839</v>
      </c>
      <c r="AE275" s="5">
        <v>-6.2806481713492444</v>
      </c>
      <c r="AF275" s="5">
        <v>4.7948639953000098</v>
      </c>
      <c r="AG275" s="5">
        <v>84.304494729910431</v>
      </c>
      <c r="AH275" s="5">
        <v>29.546927787410716</v>
      </c>
      <c r="AI275" s="5">
        <v>10.712320479170515</v>
      </c>
    </row>
    <row r="276" spans="1:35" x14ac:dyDescent="0.3">
      <c r="A276" s="5">
        <v>275</v>
      </c>
      <c r="B276" s="19">
        <v>25.236000004224479</v>
      </c>
      <c r="C276" s="5">
        <v>-2.8531220476729531</v>
      </c>
      <c r="D276" s="5">
        <v>-1.6510994141519295</v>
      </c>
      <c r="E276" s="5">
        <v>-3.5914579281350405</v>
      </c>
      <c r="F276" s="5">
        <v>-8.0956793899598196</v>
      </c>
      <c r="G276" s="5">
        <v>-8.0956793899598196</v>
      </c>
      <c r="H276" s="5">
        <v>81.22543942077975</v>
      </c>
      <c r="I276" s="5">
        <v>24.538439947020525</v>
      </c>
      <c r="J276" s="5">
        <v>30.112719715336741</v>
      </c>
      <c r="K276" s="5">
        <v>44.972610572548668</v>
      </c>
      <c r="L276" s="5">
        <v>41.960579348740353</v>
      </c>
      <c r="M276" s="5">
        <v>204.09544145881469</v>
      </c>
      <c r="N276" s="5">
        <v>162.6460686781495</v>
      </c>
      <c r="O276" s="5">
        <v>-15.742428833182734</v>
      </c>
      <c r="P276" s="5">
        <v>1.0037973598707131</v>
      </c>
      <c r="Q276" s="5">
        <v>0.37198084109693041</v>
      </c>
      <c r="R276" s="5">
        <v>0.92496742000432519</v>
      </c>
      <c r="S276" s="5">
        <v>0.36740028876955833</v>
      </c>
      <c r="T276" s="5">
        <v>15.982869334190887</v>
      </c>
      <c r="U276" s="5">
        <v>12.888345023505828</v>
      </c>
      <c r="V276" s="5">
        <v>15.048638685235513</v>
      </c>
      <c r="W276" s="5">
        <v>74.514530228465901</v>
      </c>
      <c r="X276" s="5">
        <v>8.2814316072427907</v>
      </c>
      <c r="Y276" s="5">
        <v>0.3799327000663083</v>
      </c>
      <c r="Z276" s="5">
        <v>0</v>
      </c>
      <c r="AA276" s="5">
        <v>-26.345671385275232</v>
      </c>
      <c r="AB276" s="5">
        <v>14.125420578310944</v>
      </c>
      <c r="AC276" s="5">
        <v>-9.2872437793988336</v>
      </c>
      <c r="AD276" s="5">
        <v>18.023860457252567</v>
      </c>
      <c r="AE276" s="5">
        <v>-4.1021719065131901</v>
      </c>
      <c r="AF276" s="5">
        <v>18.097277404125219</v>
      </c>
      <c r="AG276" s="5">
        <v>102.51575376572082</v>
      </c>
      <c r="AH276" s="5">
        <v>34.527990114239692</v>
      </c>
      <c r="AI276" s="5">
        <v>12.814928076633072</v>
      </c>
    </row>
    <row r="277" spans="1:35" x14ac:dyDescent="0.3">
      <c r="A277" s="5">
        <v>276</v>
      </c>
      <c r="B277" s="19">
        <v>25.330500000854954</v>
      </c>
      <c r="C277" s="5">
        <v>-2.8068381689407236</v>
      </c>
      <c r="D277" s="5">
        <v>-2.2457381399238594</v>
      </c>
      <c r="E277" s="5">
        <v>-4.0087176394151856</v>
      </c>
      <c r="F277" s="5">
        <v>-9.0612939482794559</v>
      </c>
      <c r="G277" s="5">
        <v>-9.0612939482794559</v>
      </c>
      <c r="H277" s="5">
        <v>402.65248132211752</v>
      </c>
      <c r="I277" s="5">
        <v>30.645142110040453</v>
      </c>
      <c r="J277" s="5">
        <v>33.995118134533847</v>
      </c>
      <c r="K277" s="5">
        <v>46.389723819259054</v>
      </c>
      <c r="L277" s="5">
        <v>35.686919841934426</v>
      </c>
      <c r="M277" s="5">
        <v>208.20311963634342</v>
      </c>
      <c r="N277" s="5">
        <v>149.45854959613729</v>
      </c>
      <c r="O277" s="5">
        <v>-103.79687948864994</v>
      </c>
      <c r="P277" s="5">
        <v>1.0326353599636893</v>
      </c>
      <c r="Q277" s="5">
        <v>0.388898450321498</v>
      </c>
      <c r="R277" s="5">
        <v>0.4885437022798591</v>
      </c>
      <c r="S277" s="5">
        <v>0.27917753816166863</v>
      </c>
      <c r="T277" s="5">
        <v>15.927806624036347</v>
      </c>
      <c r="U277" s="5">
        <v>13.126950100842103</v>
      </c>
      <c r="V277" s="5">
        <v>16.854695578304412</v>
      </c>
      <c r="W277" s="5">
        <v>-18.750688231292408</v>
      </c>
      <c r="X277" s="5">
        <v>15.111043090077258</v>
      </c>
      <c r="Y277" s="5">
        <v>0.5396145595144517</v>
      </c>
      <c r="Z277" s="5">
        <v>0</v>
      </c>
      <c r="AA277" s="5">
        <v>3.2395227807586937</v>
      </c>
      <c r="AB277" s="5">
        <v>28.126032346938715</v>
      </c>
      <c r="AC277" s="5">
        <v>49.872132010637955</v>
      </c>
      <c r="AD277" s="5">
        <v>-14.119914307295829</v>
      </c>
      <c r="AE277" s="5">
        <v>-9.1716120880745304</v>
      </c>
      <c r="AF277" s="5">
        <v>11.082288130436929</v>
      </c>
      <c r="AG277" s="5">
        <v>126.53594335880258</v>
      </c>
      <c r="AH277" s="5">
        <v>70.483939845153699</v>
      </c>
      <c r="AI277" s="5">
        <v>22.878556069211015</v>
      </c>
    </row>
    <row r="278" spans="1:35" x14ac:dyDescent="0.3">
      <c r="A278" s="5">
        <v>277</v>
      </c>
      <c r="B278" s="19">
        <v>25.425000007962808</v>
      </c>
      <c r="C278" s="5">
        <v>-2.870119039805576</v>
      </c>
      <c r="D278" s="5">
        <v>-1.9188076870840416</v>
      </c>
      <c r="E278" s="5">
        <v>-3.9893424799821848</v>
      </c>
      <c r="F278" s="5">
        <v>-8.7782692068718031</v>
      </c>
      <c r="G278" s="5">
        <v>-8.7782692068718031</v>
      </c>
      <c r="H278" s="5">
        <v>142.80364226060871</v>
      </c>
      <c r="I278" s="5">
        <v>35.928640037539424</v>
      </c>
      <c r="J278" s="5">
        <v>35.571540591614138</v>
      </c>
      <c r="K278" s="5">
        <v>46.507121474944078</v>
      </c>
      <c r="L278" s="5">
        <v>28.730306676917895</v>
      </c>
      <c r="M278" s="5">
        <v>205.92124486066032</v>
      </c>
      <c r="N278" s="5">
        <v>129.60256374974333</v>
      </c>
      <c r="O278" s="5">
        <v>-166.39194093896808</v>
      </c>
      <c r="P278" s="5">
        <v>0.99686507234755928</v>
      </c>
      <c r="Q278" s="5">
        <v>0.43164105951341308</v>
      </c>
      <c r="R278" s="5">
        <v>0.14661934177543204</v>
      </c>
      <c r="S278" s="5">
        <v>0.32265464037638603</v>
      </c>
      <c r="T278" s="5">
        <v>15.826007282923735</v>
      </c>
      <c r="U278" s="5">
        <v>13.499999963248596</v>
      </c>
      <c r="V278" s="5">
        <v>16.871794825864299</v>
      </c>
      <c r="W278" s="5">
        <v>10.128205100632787</v>
      </c>
      <c r="X278" s="5">
        <v>72.021977825910525</v>
      </c>
      <c r="Y278" s="5">
        <v>82.813186587742209</v>
      </c>
      <c r="Z278" s="5">
        <v>0</v>
      </c>
      <c r="AA278" s="5">
        <v>72.424908227744069</v>
      </c>
      <c r="AB278" s="5">
        <v>66.620878939515265</v>
      </c>
      <c r="AC278" s="5">
        <v>34.014651922052998</v>
      </c>
      <c r="AD278" s="5">
        <v>-27.752747177195015</v>
      </c>
      <c r="AE278" s="5">
        <v>-9.7362637097582851</v>
      </c>
      <c r="AF278" s="5">
        <v>8.5274725042580695</v>
      </c>
      <c r="AG278" s="5">
        <v>141.43772855268915</v>
      </c>
      <c r="AH278" s="5">
        <v>90.450549204313475</v>
      </c>
      <c r="AI278" s="5">
        <v>27.765567689980841</v>
      </c>
    </row>
    <row r="279" spans="1:35" x14ac:dyDescent="0.3">
      <c r="A279" s="5">
        <v>278</v>
      </c>
      <c r="B279" s="19">
        <v>25.508833341300488</v>
      </c>
      <c r="C279" s="5">
        <v>-2.9474894625063013</v>
      </c>
      <c r="D279" s="5">
        <v>-1.8200567147354749</v>
      </c>
      <c r="E279" s="5">
        <v>-4.0334528600905974</v>
      </c>
      <c r="F279" s="5">
        <v>-8.8009990373325824</v>
      </c>
      <c r="G279" s="5">
        <v>-8.8009990373325824</v>
      </c>
      <c r="H279" s="5">
        <v>226.42825557998299</v>
      </c>
      <c r="I279" s="5">
        <v>38.678823090047189</v>
      </c>
      <c r="J279" s="5">
        <v>34.216271369446623</v>
      </c>
      <c r="K279" s="5">
        <v>30.582093143676428</v>
      </c>
      <c r="L279" s="5">
        <v>11.972409246182995</v>
      </c>
      <c r="M279" s="5">
        <v>201.63952315109245</v>
      </c>
      <c r="N279" s="5">
        <v>115.64684292235836</v>
      </c>
      <c r="O279" s="5">
        <v>57.123512956285147</v>
      </c>
      <c r="P279" s="5">
        <v>0.8108618574646369</v>
      </c>
      <c r="Q279" s="5">
        <v>0.38106904208332143</v>
      </c>
      <c r="R279" s="5">
        <v>-0.17954259485164065</v>
      </c>
      <c r="S279" s="5">
        <v>4.496877355804051E-3</v>
      </c>
      <c r="T279" s="5">
        <v>15.791399731332602</v>
      </c>
      <c r="U279" s="5">
        <v>13.698078608198815</v>
      </c>
      <c r="V279" s="5">
        <v>22.752058430983734</v>
      </c>
      <c r="W279" s="5">
        <v>11.674290879015293</v>
      </c>
      <c r="X279" s="5">
        <v>56.188471790270029</v>
      </c>
      <c r="Y279" s="5">
        <v>71.216834014306642</v>
      </c>
      <c r="Z279" s="5">
        <v>0</v>
      </c>
      <c r="AA279" s="5">
        <v>51.798718840621483</v>
      </c>
      <c r="AB279" s="5">
        <v>53.738334566601985</v>
      </c>
      <c r="AC279" s="5">
        <v>19.299176473507003</v>
      </c>
      <c r="AD279" s="5">
        <v>-51.449222044713608</v>
      </c>
      <c r="AE279" s="5">
        <v>-18.775846192723453</v>
      </c>
      <c r="AF279" s="5">
        <v>11.531564438801674</v>
      </c>
      <c r="AG279" s="5">
        <v>141.52973390725981</v>
      </c>
      <c r="AH279" s="5">
        <v>110.36779446060909</v>
      </c>
      <c r="AI279" s="5">
        <v>32.446477408573564</v>
      </c>
    </row>
    <row r="280" spans="1:35" x14ac:dyDescent="0.3">
      <c r="A280" s="5">
        <v>279</v>
      </c>
      <c r="B280" s="19">
        <v>25.602833336452022</v>
      </c>
      <c r="C280" s="5">
        <v>-2.6036142384440124</v>
      </c>
      <c r="D280" s="5">
        <v>-2.2183875505317854</v>
      </c>
      <c r="E280" s="5">
        <v>-4.1483016116339115</v>
      </c>
      <c r="F280" s="5">
        <v>-8.9703034006099163</v>
      </c>
      <c r="G280" s="5">
        <v>-8.9703034006099163</v>
      </c>
      <c r="H280" s="5">
        <v>299.36090972479565</v>
      </c>
      <c r="I280" s="5">
        <v>40.036265060068111</v>
      </c>
      <c r="J280" s="5">
        <v>31.958187694344161</v>
      </c>
      <c r="K280" s="5">
        <v>37.204596044516549</v>
      </c>
      <c r="L280" s="5">
        <v>22.656695250893311</v>
      </c>
      <c r="M280" s="5">
        <v>192.85191799435768</v>
      </c>
      <c r="N280" s="5">
        <v>103.06398453739631</v>
      </c>
      <c r="O280" s="5">
        <v>-116.82632446214281</v>
      </c>
      <c r="P280" s="5">
        <v>0.59282521191668802</v>
      </c>
      <c r="Q280" s="5">
        <v>0.31354738224394019</v>
      </c>
      <c r="R280" s="5">
        <v>2.9175957626146817E-2</v>
      </c>
      <c r="S280" s="5">
        <v>0.23453314557599186</v>
      </c>
      <c r="T280" s="5">
        <v>15.729433144596243</v>
      </c>
      <c r="U280" s="5">
        <v>14.085923103104841</v>
      </c>
      <c r="V280" s="5">
        <v>19.358317941437626</v>
      </c>
      <c r="W280" s="5">
        <v>114.9360136913952</v>
      </c>
      <c r="X280" s="5">
        <v>155.77513584587382</v>
      </c>
      <c r="Y280" s="5">
        <v>143.37111400881142</v>
      </c>
      <c r="Z280" s="5">
        <v>0</v>
      </c>
      <c r="AA280" s="5">
        <v>78.074953661816664</v>
      </c>
      <c r="AB280" s="5">
        <v>72.817184051884269</v>
      </c>
      <c r="AC280" s="5">
        <v>37.508226386294709</v>
      </c>
      <c r="AD280" s="5">
        <v>-56.023765541161183</v>
      </c>
      <c r="AE280" s="5">
        <v>-28.162705438459358</v>
      </c>
      <c r="AF280" s="5">
        <v>6.3217549760591876</v>
      </c>
      <c r="AG280" s="5">
        <v>117.43875590140809</v>
      </c>
      <c r="AH280" s="5">
        <v>121.98903008747297</v>
      </c>
      <c r="AI280" s="5">
        <v>35.332723661740012</v>
      </c>
    </row>
    <row r="281" spans="1:35" x14ac:dyDescent="0.3">
      <c r="A281" s="5">
        <v>280</v>
      </c>
      <c r="B281" s="19">
        <v>25.697333333082497</v>
      </c>
      <c r="C281" s="5">
        <v>-2.9390855183171651</v>
      </c>
      <c r="D281" s="5">
        <v>-2.1268838954563223</v>
      </c>
      <c r="E281" s="5">
        <v>-4.0817983934014093</v>
      </c>
      <c r="F281" s="5">
        <v>-9.1477678071752049</v>
      </c>
      <c r="G281" s="5">
        <v>-9.1477678071752049</v>
      </c>
      <c r="H281" s="5">
        <v>192.6780246097203</v>
      </c>
      <c r="I281" s="5">
        <v>39.533871647324979</v>
      </c>
      <c r="J281" s="5">
        <v>29.004787317131573</v>
      </c>
      <c r="K281" s="5">
        <v>29.352134805659954</v>
      </c>
      <c r="L281" s="5">
        <v>17.354280453233681</v>
      </c>
      <c r="M281" s="5">
        <v>180.38343894323384</v>
      </c>
      <c r="N281" s="5">
        <v>90.262826582564429</v>
      </c>
      <c r="O281" s="5">
        <v>-58.568857080308064</v>
      </c>
      <c r="P281" s="5">
        <v>0.42506315783887999</v>
      </c>
      <c r="Q281" s="5">
        <v>0.28778451396593591</v>
      </c>
      <c r="R281" s="5">
        <v>0.24353961798620266</v>
      </c>
      <c r="S281" s="5">
        <v>0.28014739263976712</v>
      </c>
      <c r="T281" s="5">
        <v>16.180018055565064</v>
      </c>
      <c r="U281" s="5">
        <v>14.442844332420833</v>
      </c>
      <c r="V281" s="5">
        <v>20.158415908568898</v>
      </c>
      <c r="W281" s="5">
        <v>127.08550897314991</v>
      </c>
      <c r="X281" s="5">
        <v>191.32493312900644</v>
      </c>
      <c r="Y281" s="5">
        <v>173.39694027015335</v>
      </c>
      <c r="Z281" s="5">
        <v>0</v>
      </c>
      <c r="AA281" s="5">
        <v>146.41944243073434</v>
      </c>
      <c r="AB281" s="5">
        <v>100.5058509190313</v>
      </c>
      <c r="AC281" s="5">
        <v>31.558956000457311</v>
      </c>
      <c r="AD281" s="5">
        <v>-50.489649132669534</v>
      </c>
      <c r="AE281" s="5">
        <v>-24.702070289103638</v>
      </c>
      <c r="AF281" s="5">
        <v>4.1242124349464389</v>
      </c>
      <c r="AG281" s="5">
        <v>99.704770808358489</v>
      </c>
      <c r="AH281" s="5">
        <v>118.02880327248805</v>
      </c>
      <c r="AI281" s="5">
        <v>36.628262947995331</v>
      </c>
    </row>
    <row r="282" spans="1:35" x14ac:dyDescent="0.3">
      <c r="A282" s="5">
        <v>281</v>
      </c>
      <c r="B282" s="19">
        <v>25.791833340190351</v>
      </c>
      <c r="C282" s="5">
        <v>-2.5637379188920746</v>
      </c>
      <c r="D282" s="5">
        <v>-2.1725235279413733</v>
      </c>
      <c r="E282" s="5">
        <v>-4.5246764403394675</v>
      </c>
      <c r="F282" s="5">
        <v>-9.2609378871727106</v>
      </c>
      <c r="G282" s="5">
        <v>-9.2609378871727106</v>
      </c>
      <c r="H282" s="5">
        <v>302.95672768279019</v>
      </c>
      <c r="I282" s="5">
        <v>36.879114310375556</v>
      </c>
      <c r="J282" s="5">
        <v>24.706967254576597</v>
      </c>
      <c r="K282" s="5">
        <v>26.898737853894339</v>
      </c>
      <c r="L282" s="5">
        <v>17.20400941974917</v>
      </c>
      <c r="M282" s="5">
        <v>163.66776534177802</v>
      </c>
      <c r="N282" s="5">
        <v>77.220989139513279</v>
      </c>
      <c r="O282" s="5">
        <v>-117.56041923331524</v>
      </c>
      <c r="P282" s="5">
        <v>0.24760215656018095</v>
      </c>
      <c r="Q282" s="5">
        <v>0.20751914377977282</v>
      </c>
      <c r="R282" s="5">
        <v>0.10807396337397743</v>
      </c>
      <c r="S282" s="5">
        <v>-1.3301169341124615E-2</v>
      </c>
      <c r="T282" s="5">
        <v>16.405996923797147</v>
      </c>
      <c r="U282" s="5">
        <v>14.776011924020823</v>
      </c>
      <c r="V282" s="5">
        <v>25.423088335363254</v>
      </c>
      <c r="W282" s="5">
        <v>141.70614625538789</v>
      </c>
      <c r="X282" s="5">
        <v>153.2185899789736</v>
      </c>
      <c r="Y282" s="5">
        <v>130.04977449650178</v>
      </c>
      <c r="Z282" s="5">
        <v>0</v>
      </c>
      <c r="AA282" s="5">
        <v>74.941528880444309</v>
      </c>
      <c r="AB282" s="5">
        <v>15.720539655679396</v>
      </c>
      <c r="AC282" s="5">
        <v>9.4110944082007677</v>
      </c>
      <c r="AD282" s="5">
        <v>-10.985307294298202</v>
      </c>
      <c r="AE282" s="5">
        <v>-21.693553120643262</v>
      </c>
      <c r="AF282" s="5">
        <v>-15.868065891862026</v>
      </c>
      <c r="AG282" s="5">
        <v>80.216491374201482</v>
      </c>
      <c r="AH282" s="5">
        <v>96.719639721826468</v>
      </c>
      <c r="AI282" s="5">
        <v>27.976011861503</v>
      </c>
    </row>
    <row r="283" spans="1:35" x14ac:dyDescent="0.3">
      <c r="A283" s="5">
        <v>282</v>
      </c>
      <c r="B283" s="19">
        <v>25.885833335341886</v>
      </c>
      <c r="C283" s="5">
        <v>-0.68883673326288719</v>
      </c>
      <c r="D283" s="5">
        <v>-3.471590629042923</v>
      </c>
      <c r="E283" s="5">
        <v>-5.2368025101300226</v>
      </c>
      <c r="F283" s="5">
        <v>-9.3972298724359344</v>
      </c>
      <c r="G283" s="5">
        <v>-9.3972298724359344</v>
      </c>
      <c r="H283" s="5">
        <v>246.9960753303273</v>
      </c>
      <c r="I283" s="5">
        <v>32.719568921750387</v>
      </c>
      <c r="J283" s="5">
        <v>20.343940531245007</v>
      </c>
      <c r="K283" s="5">
        <v>14.773038335715691</v>
      </c>
      <c r="L283" s="5">
        <v>10.470303376303461</v>
      </c>
      <c r="M283" s="5">
        <v>141.21248470065575</v>
      </c>
      <c r="N283" s="5">
        <v>65.009603706491617</v>
      </c>
      <c r="O283" s="5">
        <v>-48.93457372787956</v>
      </c>
      <c r="P283" s="5">
        <v>0.16040048429341336</v>
      </c>
      <c r="Q283" s="5">
        <v>0.23461876202569562</v>
      </c>
      <c r="R283" s="5">
        <v>0.29550631260084187</v>
      </c>
      <c r="S283" s="5">
        <v>0.54884307500854734</v>
      </c>
      <c r="T283" s="5">
        <v>16.397358909515059</v>
      </c>
      <c r="U283" s="5">
        <v>15.392556990834048</v>
      </c>
      <c r="V283" s="5">
        <v>18.318727452942767</v>
      </c>
      <c r="W283" s="5">
        <v>198.90936333230226</v>
      </c>
      <c r="X283" s="5">
        <v>174.41596602423905</v>
      </c>
      <c r="Y283" s="5">
        <v>121.91236469272889</v>
      </c>
      <c r="Z283" s="5">
        <v>0</v>
      </c>
      <c r="AA283" s="5">
        <v>34.620648187385981</v>
      </c>
      <c r="AB283" s="5">
        <v>-6.7292917027078047</v>
      </c>
      <c r="AC283" s="5">
        <v>-35.81452573592636</v>
      </c>
      <c r="AD283" s="5">
        <v>47.782112745880049</v>
      </c>
      <c r="AE283" s="5">
        <v>9.8841536409322153</v>
      </c>
      <c r="AF283" s="5">
        <v>-3.5636254427774006</v>
      </c>
      <c r="AG283" s="5">
        <v>63.221488464107757</v>
      </c>
      <c r="AH283" s="5">
        <v>73.472989043052294</v>
      </c>
      <c r="AI283" s="5">
        <v>19.224489755983214</v>
      </c>
    </row>
    <row r="284" spans="1:35" x14ac:dyDescent="0.3">
      <c r="A284" s="5">
        <v>283</v>
      </c>
      <c r="B284" s="19">
        <v>25.980166668305174</v>
      </c>
      <c r="C284" s="5">
        <v>-2.4880690766772608</v>
      </c>
      <c r="D284" s="5">
        <v>-1.47637467908204</v>
      </c>
      <c r="E284" s="5">
        <v>-4.3966653157715223</v>
      </c>
      <c r="F284" s="5">
        <v>-8.3611090715311303</v>
      </c>
      <c r="G284" s="5">
        <v>-8.3611090715311303</v>
      </c>
      <c r="H284" s="5">
        <v>45.595896021452688</v>
      </c>
      <c r="I284" s="5">
        <v>27.235642912611773</v>
      </c>
      <c r="J284" s="5">
        <v>16.89532737945661</v>
      </c>
      <c r="K284" s="5">
        <v>7.070026809230809</v>
      </c>
      <c r="L284" s="5">
        <v>10.839632478046708</v>
      </c>
      <c r="M284" s="5">
        <v>119.4055852689706</v>
      </c>
      <c r="N284" s="5">
        <v>59.119184101868903</v>
      </c>
      <c r="O284" s="5">
        <v>-23.82167544399044</v>
      </c>
      <c r="P284" s="5">
        <v>9.067632762058947E-2</v>
      </c>
      <c r="Q284" s="5">
        <v>0.23792641718529062</v>
      </c>
      <c r="R284" s="5">
        <v>-8.9557578791420404E-3</v>
      </c>
      <c r="S284" s="5">
        <v>0.2966417218621053</v>
      </c>
      <c r="T284" s="5">
        <v>16.279796042554807</v>
      </c>
      <c r="U284" s="5">
        <v>15.463824853433561</v>
      </c>
      <c r="V284" s="5">
        <v>20.784749561301116</v>
      </c>
      <c r="W284" s="5">
        <v>218.23356598050108</v>
      </c>
      <c r="X284" s="5">
        <v>135.81507209655129</v>
      </c>
      <c r="Y284" s="5">
        <v>53.178625643322128</v>
      </c>
      <c r="Z284" s="5">
        <v>0</v>
      </c>
      <c r="AA284" s="5">
        <v>1.5652957248263519</v>
      </c>
      <c r="AB284" s="5">
        <v>-22.937256340550263</v>
      </c>
      <c r="AC284" s="5">
        <v>-22.683278553207767</v>
      </c>
      <c r="AD284" s="5">
        <v>88.886821787115593</v>
      </c>
      <c r="AE284" s="5">
        <v>21.849294755055269</v>
      </c>
      <c r="AF284" s="5">
        <v>-10.117682492922064</v>
      </c>
      <c r="AG284" s="5">
        <v>45.809667288587477</v>
      </c>
      <c r="AH284" s="5">
        <v>54.596217974091033</v>
      </c>
      <c r="AI284" s="5">
        <v>15.879916122058264</v>
      </c>
    </row>
    <row r="285" spans="1:35" x14ac:dyDescent="0.3">
      <c r="A285" s="5">
        <v>284</v>
      </c>
      <c r="B285" s="19">
        <v>26.064000001642853</v>
      </c>
      <c r="C285" s="5">
        <v>-2.2866718963583952</v>
      </c>
      <c r="D285" s="5">
        <v>-1.7870939861341448</v>
      </c>
      <c r="E285" s="5">
        <v>-4.4482318129065836</v>
      </c>
      <c r="F285" s="5">
        <v>-8.5219976953990209</v>
      </c>
      <c r="G285" s="5">
        <v>-8.5219976953990209</v>
      </c>
      <c r="H285" s="5">
        <v>25.584548453255895</v>
      </c>
      <c r="I285" s="5">
        <v>22.237055354027547</v>
      </c>
      <c r="J285" s="5">
        <v>15.530664089926471</v>
      </c>
      <c r="K285" s="5">
        <v>10.74910417255658</v>
      </c>
      <c r="L285" s="5">
        <v>18.703281921353977</v>
      </c>
      <c r="M285" s="5">
        <v>101.28129806160342</v>
      </c>
      <c r="N285" s="5">
        <v>53.990994310637085</v>
      </c>
      <c r="O285" s="5">
        <v>-133.48964427060096</v>
      </c>
      <c r="P285" s="5">
        <v>8.5941078030499093E-2</v>
      </c>
      <c r="Q285" s="5">
        <v>0.24009644118256471</v>
      </c>
      <c r="R285" s="5">
        <v>0.11105168290107766</v>
      </c>
      <c r="S285" s="5">
        <v>0.33251728199827546</v>
      </c>
      <c r="T285" s="5">
        <v>16.088862386822214</v>
      </c>
      <c r="U285" s="5">
        <v>15.629540856522214</v>
      </c>
      <c r="V285" s="5">
        <v>16.805764226270846</v>
      </c>
      <c r="W285" s="5">
        <v>221.41999651815075</v>
      </c>
      <c r="X285" s="5">
        <v>171.97538472703238</v>
      </c>
      <c r="Y285" s="5">
        <v>89.634345061917514</v>
      </c>
      <c r="Z285" s="5">
        <v>0</v>
      </c>
      <c r="AA285" s="5">
        <v>50.968478515172521</v>
      </c>
      <c r="AB285" s="5">
        <v>23.596517831098485</v>
      </c>
      <c r="AC285" s="5">
        <v>-15.364755503761202</v>
      </c>
      <c r="AD285" s="5">
        <v>115.59051467612593</v>
      </c>
      <c r="AE285" s="5">
        <v>26.67127019275382</v>
      </c>
      <c r="AF285" s="5">
        <v>-12.259381706752439</v>
      </c>
      <c r="AG285" s="5">
        <v>34.782348039580889</v>
      </c>
      <c r="AH285" s="5">
        <v>38.611828719650923</v>
      </c>
      <c r="AI285" s="5">
        <v>14.568598184574407</v>
      </c>
    </row>
    <row r="286" spans="1:35" x14ac:dyDescent="0.3">
      <c r="A286" s="5">
        <v>285</v>
      </c>
      <c r="B286" s="19">
        <v>26.158666672417894</v>
      </c>
      <c r="C286" s="5">
        <v>-2.584904335583476</v>
      </c>
      <c r="D286" s="5">
        <v>-1.3141241317070826</v>
      </c>
      <c r="E286" s="5">
        <v>-4.2641415090394821</v>
      </c>
      <c r="F286" s="5">
        <v>-8.1631699763297334</v>
      </c>
      <c r="G286" s="5">
        <v>-8.1631699763297334</v>
      </c>
      <c r="H286" s="5">
        <v>-85.990377864513135</v>
      </c>
      <c r="I286" s="5">
        <v>17.995669384745678</v>
      </c>
      <c r="J286" s="5">
        <v>15.126977971719107</v>
      </c>
      <c r="K286" s="5">
        <v>0.56556939930030481</v>
      </c>
      <c r="L286" s="5">
        <v>9.0759646028967236</v>
      </c>
      <c r="M286" s="5">
        <v>81.121438896152426</v>
      </c>
      <c r="N286" s="5">
        <v>46.72083935893049</v>
      </c>
      <c r="O286" s="5">
        <v>-10.436581659715758</v>
      </c>
      <c r="P286" s="5">
        <v>0.13768779004071052</v>
      </c>
      <c r="Q286" s="5">
        <v>0.31301245488404478</v>
      </c>
      <c r="R286" s="5">
        <v>0.18642075126151217</v>
      </c>
      <c r="S286" s="5">
        <v>0.51684929276264235</v>
      </c>
      <c r="T286" s="5">
        <v>15.515442205376306</v>
      </c>
      <c r="U286" s="5">
        <v>15.412893480224787</v>
      </c>
      <c r="V286" s="5">
        <v>10.782008944436477</v>
      </c>
      <c r="W286" s="5">
        <v>60.230284572308591</v>
      </c>
      <c r="X286" s="5">
        <v>-30.53433268896643</v>
      </c>
      <c r="Y286" s="5">
        <v>-65.498050664300706</v>
      </c>
      <c r="Z286" s="5">
        <v>0</v>
      </c>
      <c r="AA286" s="5">
        <v>-50.99190380646823</v>
      </c>
      <c r="AB286" s="5">
        <v>-49.599400064937264</v>
      </c>
      <c r="AC286" s="5">
        <v>-51.108845335149653</v>
      </c>
      <c r="AD286" s="5">
        <v>127.17841019226006</v>
      </c>
      <c r="AE286" s="5">
        <v>15.009894981383811</v>
      </c>
      <c r="AF286" s="5">
        <v>-24.223088341046793</v>
      </c>
      <c r="AG286" s="5">
        <v>28.058770481800678</v>
      </c>
      <c r="AH286" s="5">
        <v>16.825187326609335</v>
      </c>
      <c r="AI286" s="5">
        <v>9.0656671234799973</v>
      </c>
    </row>
    <row r="287" spans="1:35" x14ac:dyDescent="0.3">
      <c r="A287" s="5">
        <v>286</v>
      </c>
      <c r="B287" s="19">
        <v>26.252666667569429</v>
      </c>
      <c r="C287" s="5">
        <v>-2.6296350485590727</v>
      </c>
      <c r="D287" s="5">
        <v>-1.7138301284926896</v>
      </c>
      <c r="E287" s="5">
        <v>-3.938978383174113</v>
      </c>
      <c r="F287" s="5">
        <v>-8.2824435602255679</v>
      </c>
      <c r="G287" s="5">
        <v>-8.2824435602255679</v>
      </c>
      <c r="H287" s="5">
        <v>40.346344169131207</v>
      </c>
      <c r="I287" s="5">
        <v>12.303591069859838</v>
      </c>
      <c r="J287" s="5">
        <v>13.068078210487428</v>
      </c>
      <c r="K287" s="5">
        <v>-3.3116626152356239</v>
      </c>
      <c r="L287" s="5">
        <v>7.80907225563812</v>
      </c>
      <c r="M287" s="5">
        <v>68.587634911544086</v>
      </c>
      <c r="N287" s="5">
        <v>47.697478892514191</v>
      </c>
      <c r="O287" s="5">
        <v>77.99639839740118</v>
      </c>
      <c r="P287" s="5">
        <v>0.14695009923102831</v>
      </c>
      <c r="Q287" s="5">
        <v>0.37027161079738891</v>
      </c>
      <c r="R287" s="5">
        <v>9.2706524887656572E-2</v>
      </c>
      <c r="S287" s="5">
        <v>0.62985506001692693</v>
      </c>
      <c r="T287" s="5">
        <v>14.647058793102989</v>
      </c>
      <c r="U287" s="5">
        <v>15.270108011496607</v>
      </c>
      <c r="V287" s="5">
        <v>6.1098439248830054</v>
      </c>
      <c r="W287" s="5">
        <v>64.226290382788562</v>
      </c>
      <c r="X287" s="5">
        <v>-54.507803008018989</v>
      </c>
      <c r="Y287" s="5">
        <v>-87.948979409139653</v>
      </c>
      <c r="Z287" s="5">
        <v>0</v>
      </c>
      <c r="AA287" s="5">
        <v>-85.72689057822133</v>
      </c>
      <c r="AB287" s="5">
        <v>-76.285714127245441</v>
      </c>
      <c r="AC287" s="5">
        <v>-42.848139166693436</v>
      </c>
      <c r="AD287" s="5">
        <v>123.8121245927442</v>
      </c>
      <c r="AE287" s="5">
        <v>24.216086384269527</v>
      </c>
      <c r="AF287" s="5">
        <v>-26.229291662200215</v>
      </c>
      <c r="AG287" s="5">
        <v>38.638055141825696</v>
      </c>
      <c r="AH287" s="5">
        <v>22.726890709091947</v>
      </c>
      <c r="AI287" s="5">
        <v>19.644057582242503</v>
      </c>
    </row>
    <row r="288" spans="1:35" x14ac:dyDescent="0.3">
      <c r="A288" s="5">
        <v>287</v>
      </c>
      <c r="B288" s="19">
        <v>26.347166674677283</v>
      </c>
      <c r="C288" s="5">
        <v>-2.8779201620889139</v>
      </c>
      <c r="D288" s="5">
        <v>-1.8244519770024343</v>
      </c>
      <c r="E288" s="5">
        <v>-4.4150564133975569</v>
      </c>
      <c r="F288" s="5">
        <v>-9.1174285524889047</v>
      </c>
      <c r="G288" s="5">
        <v>-9.1174285524889047</v>
      </c>
      <c r="H288" s="5">
        <v>13.550147641161978</v>
      </c>
      <c r="I288" s="5">
        <v>8.098588538994159</v>
      </c>
      <c r="J288" s="5">
        <v>12.548015325279259</v>
      </c>
      <c r="K288" s="5">
        <v>-7.407390484806041E-2</v>
      </c>
      <c r="L288" s="5">
        <v>13.719048530514263</v>
      </c>
      <c r="M288" s="5">
        <v>64.312724956438757</v>
      </c>
      <c r="N288" s="5">
        <v>55.055221974468814</v>
      </c>
      <c r="O288" s="5">
        <v>139.61704652869992</v>
      </c>
      <c r="P288" s="5">
        <v>0.18302994035190576</v>
      </c>
      <c r="Q288" s="5">
        <v>0.4390605388491437</v>
      </c>
      <c r="R288" s="5">
        <v>0.49617159563862573</v>
      </c>
      <c r="S288" s="5">
        <v>0.7617539653376636</v>
      </c>
      <c r="T288" s="5">
        <v>14.783913534715447</v>
      </c>
      <c r="U288" s="5">
        <v>15.2124849623966</v>
      </c>
      <c r="V288" s="5">
        <v>5.0456182368176554</v>
      </c>
      <c r="W288" s="5">
        <v>0.19267707042823407</v>
      </c>
      <c r="X288" s="5">
        <v>-49.166866644563918</v>
      </c>
      <c r="Y288" s="5">
        <v>-102.38715464925501</v>
      </c>
      <c r="Z288" s="5">
        <v>0</v>
      </c>
      <c r="AA288" s="5">
        <v>-62.639855812254801</v>
      </c>
      <c r="AB288" s="5">
        <v>-43.51620639219658</v>
      </c>
      <c r="AC288" s="5">
        <v>-33.974189605295436</v>
      </c>
      <c r="AD288" s="5">
        <v>105.26290494340141</v>
      </c>
      <c r="AE288" s="5">
        <v>30.740095974558773</v>
      </c>
      <c r="AF288" s="5">
        <v>-22.752100793073001</v>
      </c>
      <c r="AG288" s="5">
        <v>49.409963882954678</v>
      </c>
      <c r="AH288" s="5">
        <v>75.941776552929838</v>
      </c>
      <c r="AI288" s="5">
        <v>82.831332360947087</v>
      </c>
    </row>
    <row r="289" spans="1:35" x14ac:dyDescent="0.3">
      <c r="A289" s="5">
        <v>288</v>
      </c>
      <c r="B289" s="19">
        <v>26.44150000764057</v>
      </c>
      <c r="C289" s="5">
        <v>-5.1895248424220179</v>
      </c>
      <c r="D289" s="5">
        <v>-0.18476004611775021</v>
      </c>
      <c r="E289" s="5">
        <v>-3.4456700310627664</v>
      </c>
      <c r="F289" s="5">
        <v>-8.8199549196023295</v>
      </c>
      <c r="G289" s="5">
        <v>-8.8199549196023295</v>
      </c>
      <c r="H289" s="5">
        <v>7.738464322693515</v>
      </c>
      <c r="I289" s="5">
        <v>5.2999428345181343</v>
      </c>
      <c r="J289" s="5">
        <v>13.021625084286184</v>
      </c>
      <c r="K289" s="5">
        <v>7.3502935119974255</v>
      </c>
      <c r="L289" s="5">
        <v>20.577129644195846</v>
      </c>
      <c r="M289" s="5">
        <v>71.488901494972879</v>
      </c>
      <c r="N289" s="5">
        <v>68.803838534785172</v>
      </c>
      <c r="O289" s="5">
        <v>207.40131763391486</v>
      </c>
      <c r="P289" s="5">
        <v>0.2674227069684223</v>
      </c>
      <c r="Q289" s="5">
        <v>0.47519852837973503</v>
      </c>
      <c r="R289" s="5">
        <v>0.69962432716500289</v>
      </c>
      <c r="S289" s="5">
        <v>0.24150447816973314</v>
      </c>
      <c r="T289" s="5">
        <v>15.106178611136896</v>
      </c>
      <c r="U289" s="5">
        <v>14.814636922430168</v>
      </c>
      <c r="V289" s="5">
        <v>11.713857109827231</v>
      </c>
      <c r="W289" s="5">
        <v>-8.8722254649635559</v>
      </c>
      <c r="X289" s="5">
        <v>-40.623274933189698</v>
      </c>
      <c r="Y289" s="5">
        <v>-56.389921444050792</v>
      </c>
      <c r="Z289" s="5">
        <v>0</v>
      </c>
      <c r="AA289" s="5">
        <v>-4.4037192115144155</v>
      </c>
      <c r="AB289" s="5">
        <v>-2.8974204865297346</v>
      </c>
      <c r="AC289" s="5">
        <v>-8.8128373431899387</v>
      </c>
      <c r="AD289" s="5">
        <v>52.205758319093412</v>
      </c>
      <c r="AE289" s="5">
        <v>18.734252959487073</v>
      </c>
      <c r="AF289" s="5">
        <v>-25.635872565599833</v>
      </c>
      <c r="AG289" s="5">
        <v>47.076784165919662</v>
      </c>
      <c r="AH289" s="5">
        <v>109.37312426636215</v>
      </c>
      <c r="AI289" s="5">
        <v>134.40791705401114</v>
      </c>
    </row>
    <row r="290" spans="1:35" x14ac:dyDescent="0.3">
      <c r="A290" s="5">
        <v>289</v>
      </c>
      <c r="B290" s="19">
        <v>26.536000004271045</v>
      </c>
      <c r="C290" s="5">
        <v>-3.6436839407637818</v>
      </c>
      <c r="D290" s="5">
        <v>-2.429908234368495</v>
      </c>
      <c r="E290" s="5">
        <v>-4.6867663945940956</v>
      </c>
      <c r="F290" s="5">
        <v>-10.760358569726577</v>
      </c>
      <c r="G290" s="5">
        <v>-10.760358569726577</v>
      </c>
      <c r="H290" s="5">
        <v>446.08051149368117</v>
      </c>
      <c r="I290" s="5">
        <v>6.2539161521492606</v>
      </c>
      <c r="J290" s="5">
        <v>15.620297770729216</v>
      </c>
      <c r="K290" s="5">
        <v>21.44868654746956</v>
      </c>
      <c r="L290" s="5">
        <v>28.678924844621672</v>
      </c>
      <c r="M290" s="5">
        <v>86.254272455050597</v>
      </c>
      <c r="N290" s="5">
        <v>81.393103062781734</v>
      </c>
      <c r="O290" s="5">
        <v>187.77031395326057</v>
      </c>
      <c r="P290" s="5">
        <v>0.32227224751851818</v>
      </c>
      <c r="Q290" s="5">
        <v>0.42911816083854298</v>
      </c>
      <c r="R290" s="5">
        <v>0.67974856982322773</v>
      </c>
      <c r="S290" s="5">
        <v>0.2267841890960107</v>
      </c>
      <c r="T290" s="5">
        <v>15.301349252867055</v>
      </c>
      <c r="U290" s="5">
        <v>14.853373242994765</v>
      </c>
      <c r="V290" s="5">
        <v>12.868965456291406</v>
      </c>
      <c r="W290" s="5">
        <v>-53.006896300672956</v>
      </c>
      <c r="X290" s="5">
        <v>-37.176611518076989</v>
      </c>
      <c r="Y290" s="5">
        <v>-10.762218839582637</v>
      </c>
      <c r="Z290" s="5">
        <v>0</v>
      </c>
      <c r="AA290" s="5">
        <v>-7.5940029625340308</v>
      </c>
      <c r="AB290" s="5">
        <v>-3.7079460094247878</v>
      </c>
      <c r="AC290" s="5">
        <v>6.0143927751127562</v>
      </c>
      <c r="AD290" s="5">
        <v>36.86716624218122</v>
      </c>
      <c r="AE290" s="5">
        <v>16.674062889543873</v>
      </c>
      <c r="AF290" s="5">
        <v>-9.2833582768718745</v>
      </c>
      <c r="AG290" s="5">
        <v>51.64677636708462</v>
      </c>
      <c r="AH290" s="5">
        <v>98.612293386025826</v>
      </c>
      <c r="AI290" s="5">
        <v>155.01589131978659</v>
      </c>
    </row>
    <row r="291" spans="1:35" x14ac:dyDescent="0.3">
      <c r="A291" s="5">
        <v>290</v>
      </c>
      <c r="B291" s="19">
        <v>26.620000001275912</v>
      </c>
      <c r="C291" s="5">
        <v>-3.7741348945770929</v>
      </c>
      <c r="D291" s="5">
        <v>-2.2051780590093482</v>
      </c>
      <c r="E291" s="5">
        <v>-4.8564766219101321</v>
      </c>
      <c r="F291" s="5">
        <v>-10.835789575496676</v>
      </c>
      <c r="G291" s="5">
        <v>-10.835789575496676</v>
      </c>
      <c r="H291" s="5">
        <v>428.94392926324895</v>
      </c>
      <c r="I291" s="5">
        <v>9.8236311398568148</v>
      </c>
      <c r="J291" s="5">
        <v>18.512499222996034</v>
      </c>
      <c r="K291" s="5">
        <v>32.060557574039919</v>
      </c>
      <c r="L291" s="5">
        <v>31.101571890548392</v>
      </c>
      <c r="M291" s="5">
        <v>101.57374107422929</v>
      </c>
      <c r="N291" s="5">
        <v>89.178057612811273</v>
      </c>
      <c r="O291" s="5">
        <v>160.14928068123265</v>
      </c>
      <c r="P291" s="5">
        <v>0.4562692542259737</v>
      </c>
      <c r="Q291" s="5">
        <v>0.46223615167943755</v>
      </c>
      <c r="R291" s="5">
        <v>0.92971293063312455</v>
      </c>
      <c r="S291" s="5">
        <v>0.52892345926360262</v>
      </c>
      <c r="T291" s="5">
        <v>15.85971224068272</v>
      </c>
      <c r="U291" s="5">
        <v>14.922661880352093</v>
      </c>
      <c r="V291" s="5">
        <v>11.537769791787234</v>
      </c>
      <c r="W291" s="5">
        <v>6.5395683496397794</v>
      </c>
      <c r="X291" s="5">
        <v>-44.138489237763089</v>
      </c>
      <c r="Y291" s="5">
        <v>-33.320143906882166</v>
      </c>
      <c r="Z291" s="5">
        <v>0</v>
      </c>
      <c r="AA291" s="5">
        <v>-20.985611524641168</v>
      </c>
      <c r="AB291" s="5">
        <v>-40.032374127139498</v>
      </c>
      <c r="AC291" s="5">
        <v>-3.8633093550674782</v>
      </c>
      <c r="AD291" s="5">
        <v>34.455035993962042</v>
      </c>
      <c r="AE291" s="5">
        <v>34.242805777994747</v>
      </c>
      <c r="AF291" s="5">
        <v>2.5000000016498904</v>
      </c>
      <c r="AG291" s="5">
        <v>52.678057588722538</v>
      </c>
      <c r="AH291" s="5">
        <v>104.56115114814344</v>
      </c>
      <c r="AI291" s="5">
        <v>161.26259003448533</v>
      </c>
    </row>
    <row r="292" spans="1:35" x14ac:dyDescent="0.3">
      <c r="A292" s="5">
        <v>291</v>
      </c>
      <c r="B292" s="19">
        <v>26.71483333571814</v>
      </c>
      <c r="C292" s="5">
        <v>-3.9740569614233645</v>
      </c>
      <c r="D292" s="5">
        <v>-2.3437093339345183</v>
      </c>
      <c r="E292" s="5">
        <v>-5.1744597256568028</v>
      </c>
      <c r="F292" s="5">
        <v>-11.492226021015197</v>
      </c>
      <c r="G292" s="5">
        <v>-11.492226021015197</v>
      </c>
      <c r="H292" s="5">
        <v>537.77816341433208</v>
      </c>
      <c r="I292" s="5">
        <v>13.463980057712307</v>
      </c>
      <c r="J292" s="5">
        <v>20.192931728372987</v>
      </c>
      <c r="K292" s="5">
        <v>36.232825999594425</v>
      </c>
      <c r="L292" s="5">
        <v>30.47151327650414</v>
      </c>
      <c r="M292" s="5">
        <v>118.05633874275209</v>
      </c>
      <c r="N292" s="5">
        <v>97.253222045061989</v>
      </c>
      <c r="O292" s="5">
        <v>189.40725316923789</v>
      </c>
      <c r="P292" s="5">
        <v>0.61541558624946024</v>
      </c>
      <c r="Q292" s="5">
        <v>0.50070703226179525</v>
      </c>
      <c r="R292" s="5">
        <v>1.2258334284759207</v>
      </c>
      <c r="S292" s="5">
        <v>0.60218518273775656</v>
      </c>
      <c r="T292" s="5">
        <v>16.987713617958281</v>
      </c>
      <c r="U292" s="5">
        <v>15.522325535968871</v>
      </c>
      <c r="V292" s="5">
        <v>15.975427126964338</v>
      </c>
      <c r="W292" s="5">
        <v>16.624513136287238</v>
      </c>
      <c r="X292" s="5">
        <v>48.463890014653508</v>
      </c>
      <c r="Y292" s="5">
        <v>30.4423136394634</v>
      </c>
      <c r="Z292" s="5">
        <v>0</v>
      </c>
      <c r="AA292" s="5">
        <v>19.776446029204422</v>
      </c>
      <c r="AB292" s="5">
        <v>4.2001798276408477</v>
      </c>
      <c r="AC292" s="5">
        <v>47.056038642631954</v>
      </c>
      <c r="AD292" s="5">
        <v>32.385975623059409</v>
      </c>
      <c r="AE292" s="5">
        <v>42.147438073514003</v>
      </c>
      <c r="AF292" s="5">
        <v>15.392867938541631</v>
      </c>
      <c r="AG292" s="5">
        <v>59.690740547097612</v>
      </c>
      <c r="AH292" s="5">
        <v>135.54390252855461</v>
      </c>
      <c r="AI292" s="5">
        <v>240.42793073308039</v>
      </c>
    </row>
    <row r="293" spans="1:35" x14ac:dyDescent="0.3">
      <c r="A293" s="5">
        <v>292</v>
      </c>
      <c r="B293" s="19">
        <v>26.810166671639308</v>
      </c>
      <c r="C293" s="5">
        <v>-3.9916950381242686</v>
      </c>
      <c r="D293" s="5">
        <v>-1.9169757707589943</v>
      </c>
      <c r="E293" s="5">
        <v>-6.3717972629014454</v>
      </c>
      <c r="F293" s="5">
        <v>-12.280468071784911</v>
      </c>
      <c r="G293" s="5">
        <v>-12.280468071784911</v>
      </c>
      <c r="H293" s="5">
        <v>692.2077284884648</v>
      </c>
      <c r="I293" s="5">
        <v>19.166293172672514</v>
      </c>
      <c r="J293" s="5">
        <v>23.147743933786472</v>
      </c>
      <c r="K293" s="5">
        <v>40.705477611803822</v>
      </c>
      <c r="L293" s="5">
        <v>30.070577021850987</v>
      </c>
      <c r="M293" s="5">
        <v>132.26726360840911</v>
      </c>
      <c r="N293" s="5">
        <v>99.481613623536887</v>
      </c>
      <c r="O293" s="5">
        <v>167.44394496596112</v>
      </c>
      <c r="P293" s="5">
        <v>0.77879638655786143</v>
      </c>
      <c r="Q293" s="5">
        <v>0.48050672503368941</v>
      </c>
      <c r="R293" s="5">
        <v>1.3398320202906135</v>
      </c>
      <c r="S293" s="5">
        <v>0.38228458690069128</v>
      </c>
      <c r="T293" s="5">
        <v>18.602690447155641</v>
      </c>
      <c r="U293" s="5">
        <v>16.046636654156266</v>
      </c>
      <c r="V293" s="5">
        <v>24.037667985954428</v>
      </c>
      <c r="W293" s="5">
        <v>-10.697757769437409</v>
      </c>
      <c r="X293" s="5">
        <v>4.3838564702389089</v>
      </c>
      <c r="Y293" s="5">
        <v>3.7022421254390756</v>
      </c>
      <c r="Z293" s="5">
        <v>0</v>
      </c>
      <c r="AA293" s="5">
        <v>37.48878896399124</v>
      </c>
      <c r="AB293" s="5">
        <v>3.0403587221993829</v>
      </c>
      <c r="AC293" s="5">
        <v>15.521076119876428</v>
      </c>
      <c r="AD293" s="5">
        <v>54.579371798867307</v>
      </c>
      <c r="AE293" s="5">
        <v>36.06098628383149</v>
      </c>
      <c r="AF293" s="5">
        <v>8.4968609245179643</v>
      </c>
      <c r="AG293" s="5">
        <v>54.154259694347466</v>
      </c>
      <c r="AH293" s="5">
        <v>160.33363111652267</v>
      </c>
      <c r="AI293" s="5">
        <v>300.18654489377019</v>
      </c>
    </row>
    <row r="294" spans="1:35" x14ac:dyDescent="0.3">
      <c r="A294" s="5">
        <v>293</v>
      </c>
      <c r="B294" s="19">
        <v>26.904333340935409</v>
      </c>
      <c r="C294" s="5">
        <v>-3.9035465179683992</v>
      </c>
      <c r="D294" s="5">
        <v>-2.102387079016887</v>
      </c>
      <c r="E294" s="5">
        <v>-4.8191235452626495</v>
      </c>
      <c r="F294" s="5">
        <v>-10.825057142248037</v>
      </c>
      <c r="G294" s="5">
        <v>-10.825057142248037</v>
      </c>
      <c r="H294" s="5">
        <v>327.45295265498794</v>
      </c>
      <c r="I294" s="5">
        <v>25.970887232794421</v>
      </c>
      <c r="J294" s="5">
        <v>25.97239283531205</v>
      </c>
      <c r="K294" s="5">
        <v>44.251125942645182</v>
      </c>
      <c r="L294" s="5">
        <v>27.458978463733978</v>
      </c>
      <c r="M294" s="5">
        <v>141.40113680724147</v>
      </c>
      <c r="N294" s="5">
        <v>95.912055110710156</v>
      </c>
      <c r="O294" s="5">
        <v>105.80137608715059</v>
      </c>
      <c r="P294" s="5">
        <v>0.94244703448672917</v>
      </c>
      <c r="Q294" s="5">
        <v>0.41109532248206859</v>
      </c>
      <c r="R294" s="5">
        <v>1.234694483419331</v>
      </c>
      <c r="S294" s="5">
        <v>0.13989041287128473</v>
      </c>
      <c r="T294" s="5">
        <v>19.744540846065956</v>
      </c>
      <c r="U294" s="5">
        <v>16.486987747655835</v>
      </c>
      <c r="V294" s="5">
        <v>27.7224050457536</v>
      </c>
      <c r="W294" s="5">
        <v>38.869877384169605</v>
      </c>
      <c r="X294" s="5">
        <v>21.119353889251649</v>
      </c>
      <c r="Y294" s="5">
        <v>19.906072404664862</v>
      </c>
      <c r="Z294" s="5">
        <v>0</v>
      </c>
      <c r="AA294" s="5">
        <v>18.466646738039522</v>
      </c>
      <c r="AB294" s="5">
        <v>9.9323960587336675</v>
      </c>
      <c r="AC294" s="5">
        <v>55.322764025010216</v>
      </c>
      <c r="AD294" s="5">
        <v>37.15943765811739</v>
      </c>
      <c r="AE294" s="5">
        <v>33.08704758633084</v>
      </c>
      <c r="AF294" s="5">
        <v>18.967394569695948</v>
      </c>
      <c r="AG294" s="5">
        <v>40.232126861686595</v>
      </c>
      <c r="AH294" s="5">
        <v>157.35327561642544</v>
      </c>
      <c r="AI294" s="5">
        <v>300.05563886793556</v>
      </c>
    </row>
    <row r="295" spans="1:35" x14ac:dyDescent="0.3">
      <c r="A295" s="5">
        <v>294</v>
      </c>
      <c r="B295" s="19">
        <v>26.999166664900258</v>
      </c>
      <c r="C295" s="5">
        <v>-3.8412499153639059</v>
      </c>
      <c r="D295" s="5">
        <v>-2.2031171919749424</v>
      </c>
      <c r="E295" s="5">
        <v>-5.0397580049173909</v>
      </c>
      <c r="F295" s="5">
        <v>-11.084125112256036</v>
      </c>
      <c r="G295" s="5">
        <v>-11.084125112256036</v>
      </c>
      <c r="H295" s="5">
        <v>622.60582294703988</v>
      </c>
      <c r="I295" s="5">
        <v>31.866894188437659</v>
      </c>
      <c r="J295" s="5">
        <v>26.841872151329696</v>
      </c>
      <c r="K295" s="5">
        <v>41.361278985428044</v>
      </c>
      <c r="L295" s="5">
        <v>19.91100584350438</v>
      </c>
      <c r="M295" s="5">
        <v>142.92050450289929</v>
      </c>
      <c r="N295" s="5">
        <v>85.51703670853</v>
      </c>
      <c r="O295" s="5">
        <v>79.438136426669743</v>
      </c>
      <c r="P295" s="5">
        <v>1.0593225801386699</v>
      </c>
      <c r="Q295" s="5">
        <v>0.37259012852281492</v>
      </c>
      <c r="R295" s="5">
        <v>1.3181392259786384</v>
      </c>
      <c r="S295" s="5">
        <v>0.49161041668547212</v>
      </c>
      <c r="T295" s="5">
        <v>20.738195209355222</v>
      </c>
      <c r="U295" s="5">
        <v>17.049611763990463</v>
      </c>
      <c r="V295" s="5">
        <v>22.617454057552742</v>
      </c>
      <c r="W295" s="5">
        <v>1.2964734229453456</v>
      </c>
      <c r="X295" s="5">
        <v>-45.475195028901553</v>
      </c>
      <c r="Y295" s="5">
        <v>-19.82546357411433</v>
      </c>
      <c r="Z295" s="5">
        <v>0</v>
      </c>
      <c r="AA295" s="5">
        <v>-26.379558125795505</v>
      </c>
      <c r="AB295" s="5">
        <v>-29.415421894877912</v>
      </c>
      <c r="AC295" s="5">
        <v>12.643753949084502</v>
      </c>
      <c r="AD295" s="5">
        <v>46.194262584366562</v>
      </c>
      <c r="AE295" s="5">
        <v>6.7621041188482529</v>
      </c>
      <c r="AF295" s="5">
        <v>17.160789291269396</v>
      </c>
      <c r="AG295" s="5">
        <v>33.893007146737965</v>
      </c>
      <c r="AH295" s="5">
        <v>132.27973923075805</v>
      </c>
      <c r="AI295" s="5">
        <v>302.11417126476084</v>
      </c>
    </row>
    <row r="296" spans="1:35" x14ac:dyDescent="0.3">
      <c r="A296" s="5">
        <v>295</v>
      </c>
      <c r="B296" s="19">
        <v>27.093333334196359</v>
      </c>
      <c r="C296" s="5">
        <v>-3.567504208417704</v>
      </c>
      <c r="D296" s="5">
        <v>-2.3750454690685334</v>
      </c>
      <c r="E296" s="5">
        <v>-4.8569605560154914</v>
      </c>
      <c r="F296" s="5">
        <v>-10.799510233501422</v>
      </c>
      <c r="G296" s="5">
        <v>-10.799510233501422</v>
      </c>
      <c r="H296" s="5">
        <v>515.32152839026048</v>
      </c>
      <c r="I296" s="5">
        <v>35.554117790807929</v>
      </c>
      <c r="J296" s="5">
        <v>25.468335403831379</v>
      </c>
      <c r="K296" s="5">
        <v>33.005466674405909</v>
      </c>
      <c r="L296" s="5">
        <v>10.788464029222848</v>
      </c>
      <c r="M296" s="5">
        <v>134.36662761589267</v>
      </c>
      <c r="N296" s="5">
        <v>70.482057847256485</v>
      </c>
      <c r="O296" s="5">
        <v>57.602871165631157</v>
      </c>
      <c r="P296" s="5">
        <v>1.1731533816250443</v>
      </c>
      <c r="Q296" s="5">
        <v>0.42302814622639168</v>
      </c>
      <c r="R296" s="5">
        <v>1.4899128877262335</v>
      </c>
      <c r="S296" s="5">
        <v>0.59228854478257498</v>
      </c>
      <c r="T296" s="5">
        <v>21.547248935586307</v>
      </c>
      <c r="U296" s="5">
        <v>17.129784793741582</v>
      </c>
      <c r="V296" s="5">
        <v>18.034091019366972</v>
      </c>
      <c r="W296" s="5">
        <v>-0.49700957241701271</v>
      </c>
      <c r="X296" s="5">
        <v>-46.435406982510969</v>
      </c>
      <c r="Y296" s="5">
        <v>-59.781100844022411</v>
      </c>
      <c r="Z296" s="5">
        <v>0</v>
      </c>
      <c r="AA296" s="5">
        <v>-41.233851926780702</v>
      </c>
      <c r="AB296" s="5">
        <v>-24.202751344168938</v>
      </c>
      <c r="AC296" s="5">
        <v>1.8157894847876264</v>
      </c>
      <c r="AD296" s="5">
        <v>18.348086236598036</v>
      </c>
      <c r="AE296" s="5">
        <v>-17.533492930181385</v>
      </c>
      <c r="AF296" s="5">
        <v>7.2703349726868414</v>
      </c>
      <c r="AG296" s="5">
        <v>24.335526464597983</v>
      </c>
      <c r="AH296" s="5">
        <v>137.98564677677837</v>
      </c>
      <c r="AI296" s="5">
        <v>299.02033675669952</v>
      </c>
    </row>
    <row r="297" spans="1:35" x14ac:dyDescent="0.3">
      <c r="A297" s="5">
        <v>296</v>
      </c>
      <c r="B297" s="19">
        <v>27.176666666055098</v>
      </c>
      <c r="C297" s="5">
        <v>-3.6367131859835973</v>
      </c>
      <c r="D297" s="5">
        <v>-1.9712461144682132</v>
      </c>
      <c r="E297" s="5">
        <v>-4.9051257651346436</v>
      </c>
      <c r="F297" s="5">
        <v>-10.513085065586351</v>
      </c>
      <c r="G297" s="5">
        <v>-10.513085065586351</v>
      </c>
      <c r="H297" s="5">
        <v>538.0840678681285</v>
      </c>
      <c r="I297" s="5">
        <v>35.923681864013794</v>
      </c>
      <c r="J297" s="5">
        <v>21.775725464565792</v>
      </c>
      <c r="K297" s="5">
        <v>23.705468628069717</v>
      </c>
      <c r="L297" s="5">
        <v>2.5742164631207074</v>
      </c>
      <c r="M297" s="5">
        <v>122.16826388728791</v>
      </c>
      <c r="N297" s="5">
        <v>55.094012162854227</v>
      </c>
      <c r="O297" s="5">
        <v>50.775449273959858</v>
      </c>
      <c r="P297" s="5">
        <v>1.197913759224867</v>
      </c>
      <c r="Q297" s="5">
        <v>0.3813100621029728</v>
      </c>
      <c r="R297" s="5">
        <v>0.84221883448846191</v>
      </c>
      <c r="S297" s="5">
        <v>-6.9128230881004463E-2</v>
      </c>
      <c r="T297" s="5">
        <v>22.106586901303764</v>
      </c>
      <c r="U297" s="5">
        <v>17.353293472013171</v>
      </c>
      <c r="V297" s="5">
        <v>27.508383326805131</v>
      </c>
      <c r="W297" s="5">
        <v>-16.974251554560425</v>
      </c>
      <c r="X297" s="5">
        <v>-57.991616963098352</v>
      </c>
      <c r="Y297" s="5">
        <v>-46.313173809728035</v>
      </c>
      <c r="Z297" s="5">
        <v>0</v>
      </c>
      <c r="AA297" s="5">
        <v>-71.992814615362363</v>
      </c>
      <c r="AB297" s="5">
        <v>-40.314970196575345</v>
      </c>
      <c r="AC297" s="5">
        <v>-10.221556920885707</v>
      </c>
      <c r="AD297" s="5">
        <v>16.961676704218274</v>
      </c>
      <c r="AE297" s="5">
        <v>-42.141916310554677</v>
      </c>
      <c r="AF297" s="5">
        <v>-2.4179640800548445</v>
      </c>
      <c r="AG297" s="5">
        <v>17.876047964803675</v>
      </c>
      <c r="AH297" s="5">
        <v>130.52155732878489</v>
      </c>
      <c r="AI297" s="5">
        <v>278.85449196347133</v>
      </c>
    </row>
    <row r="298" spans="1:35" x14ac:dyDescent="0.3">
      <c r="A298" s="5">
        <v>297</v>
      </c>
      <c r="B298" s="19">
        <v>27.270666671684012</v>
      </c>
      <c r="C298" s="5">
        <v>-3.5650290685726729</v>
      </c>
      <c r="D298" s="5">
        <v>-2.3587502137160845</v>
      </c>
      <c r="E298" s="5">
        <v>-5.1487753879081746</v>
      </c>
      <c r="F298" s="5">
        <v>-11.07255467019683</v>
      </c>
      <c r="G298" s="5">
        <v>-11.07255467019683</v>
      </c>
      <c r="H298" s="5">
        <v>639.1818136547198</v>
      </c>
      <c r="I298" s="5">
        <v>34.230766903015414</v>
      </c>
      <c r="J298" s="5">
        <v>17.372266465957583</v>
      </c>
      <c r="K298" s="5">
        <v>19.842757926789837</v>
      </c>
      <c r="L298" s="5">
        <v>5.8154929760998078E-2</v>
      </c>
      <c r="M298" s="5">
        <v>112.58770561368858</v>
      </c>
      <c r="N298" s="5">
        <v>44.954122725618909</v>
      </c>
      <c r="O298" s="5">
        <v>75.848275502836259</v>
      </c>
      <c r="P298" s="5">
        <v>1.1611468877786022</v>
      </c>
      <c r="Q298" s="5">
        <v>0.31586452203410048</v>
      </c>
      <c r="R298" s="5">
        <v>0.66005185966456748</v>
      </c>
      <c r="S298" s="5">
        <v>6.6961540615255236E-2</v>
      </c>
      <c r="T298" s="5">
        <v>22.47076451126506</v>
      </c>
      <c r="U298" s="5">
        <v>17.649175328703812</v>
      </c>
      <c r="V298" s="5">
        <v>27.475861938834342</v>
      </c>
      <c r="W298" s="5">
        <v>-6.6044977198442965</v>
      </c>
      <c r="X298" s="5">
        <v>-26.022188782300802</v>
      </c>
      <c r="Y298" s="5">
        <v>-2.8263867932104128</v>
      </c>
      <c r="Z298" s="5">
        <v>0</v>
      </c>
      <c r="AA298" s="5">
        <v>-11.289355268870132</v>
      </c>
      <c r="AB298" s="5">
        <v>3.0638680514558754</v>
      </c>
      <c r="AC298" s="5">
        <v>-42.743028283317614</v>
      </c>
      <c r="AD298" s="5">
        <v>23.987406183242339</v>
      </c>
      <c r="AE298" s="5">
        <v>-35.971214222436743</v>
      </c>
      <c r="AF298" s="5">
        <v>-17.947826001952006</v>
      </c>
      <c r="AG298" s="5">
        <v>5.8506746349588132</v>
      </c>
      <c r="AH298" s="5">
        <v>93.495651731098761</v>
      </c>
      <c r="AI298" s="5">
        <v>155.25337257803216</v>
      </c>
    </row>
    <row r="299" spans="1:35" x14ac:dyDescent="0.3">
      <c r="A299" s="5">
        <v>298</v>
      </c>
      <c r="B299" s="19">
        <v>27.354000003542751</v>
      </c>
      <c r="C299" s="5">
        <v>-3.4674612411120069</v>
      </c>
      <c r="D299" s="5">
        <v>-2.5577909966117387</v>
      </c>
      <c r="E299" s="5">
        <v>-4.0826533971886168</v>
      </c>
      <c r="F299" s="5">
        <v>-10.107905634912049</v>
      </c>
      <c r="G299" s="5">
        <v>-10.107905634912049</v>
      </c>
      <c r="H299" s="5">
        <v>235.95434089003439</v>
      </c>
      <c r="I299" s="5">
        <v>32.839958496704249</v>
      </c>
      <c r="J299" s="5">
        <v>13.681645624181213</v>
      </c>
      <c r="K299" s="5">
        <v>22.031618980430142</v>
      </c>
      <c r="L299" s="5">
        <v>2.6449106719584261</v>
      </c>
      <c r="M299" s="5">
        <v>104.48053965564657</v>
      </c>
      <c r="N299" s="5">
        <v>36.788844718242267</v>
      </c>
      <c r="O299" s="5">
        <v>48.150781616028695</v>
      </c>
      <c r="P299" s="5">
        <v>1.0454438674156261</v>
      </c>
      <c r="Q299" s="5">
        <v>0.22325307055852101</v>
      </c>
      <c r="R299" s="5">
        <v>0.26436261649168302</v>
      </c>
      <c r="S299" s="5">
        <v>-8.1226475223651201E-2</v>
      </c>
      <c r="T299" s="5">
        <v>22.742261782137241</v>
      </c>
      <c r="U299" s="5">
        <v>18.058841604331288</v>
      </c>
      <c r="V299" s="5">
        <v>32.412503916052117</v>
      </c>
      <c r="W299" s="5">
        <v>-22.137297024187372</v>
      </c>
      <c r="X299" s="5">
        <v>24.362243398410111</v>
      </c>
      <c r="Y299" s="5">
        <v>37.121667275047336</v>
      </c>
      <c r="Z299" s="5">
        <v>0</v>
      </c>
      <c r="AA299" s="5">
        <v>-0.9929512744466239</v>
      </c>
      <c r="AB299" s="5">
        <v>35.240576249568129</v>
      </c>
      <c r="AC299" s="5">
        <v>5.887833297736357</v>
      </c>
      <c r="AD299" s="5">
        <v>18.435795328889593</v>
      </c>
      <c r="AE299" s="5">
        <v>-44.809684457381906</v>
      </c>
      <c r="AF299" s="5">
        <v>-13.141893997164914</v>
      </c>
      <c r="AG299" s="5">
        <v>-5.1063438687739318</v>
      </c>
      <c r="AH299" s="5">
        <v>31.448973420107649</v>
      </c>
      <c r="AI299" s="5">
        <v>56.8997856230962</v>
      </c>
    </row>
    <row r="300" spans="1:35" x14ac:dyDescent="0.3">
      <c r="A300" s="5">
        <v>299</v>
      </c>
      <c r="B300" s="19">
        <v>27.438166674692184</v>
      </c>
      <c r="C300" s="5">
        <v>-3.704096156912033</v>
      </c>
      <c r="D300" s="5">
        <v>-2.7018732416907114</v>
      </c>
      <c r="E300" s="5">
        <v>-5.5612713037373753</v>
      </c>
      <c r="F300" s="5">
        <v>-11.967240702340119</v>
      </c>
      <c r="G300" s="5">
        <v>-11.967240702340119</v>
      </c>
      <c r="H300" s="5">
        <v>726.50522910820212</v>
      </c>
      <c r="I300" s="5">
        <v>30.321794849563236</v>
      </c>
      <c r="J300" s="5">
        <v>9.6416793153064866</v>
      </c>
      <c r="K300" s="5">
        <v>20.576739420391824</v>
      </c>
      <c r="L300" s="5">
        <v>1.3299113608202791</v>
      </c>
      <c r="M300" s="5">
        <v>96.747424212987553</v>
      </c>
      <c r="N300" s="5">
        <v>30.194817334775237</v>
      </c>
      <c r="O300" s="5">
        <v>56.628161054051787</v>
      </c>
      <c r="P300" s="5">
        <v>0.91164242602076728</v>
      </c>
      <c r="Q300" s="5">
        <v>0.17851144600889157</v>
      </c>
      <c r="R300" s="5">
        <v>0.32553533466492829</v>
      </c>
      <c r="S300" s="5">
        <v>5.6766692255455352E-2</v>
      </c>
      <c r="T300" s="5">
        <v>22.780518246057675</v>
      </c>
      <c r="U300" s="5">
        <v>18.222916001780217</v>
      </c>
      <c r="V300" s="5">
        <v>29.299406782878698</v>
      </c>
      <c r="W300" s="5">
        <v>-31.178270346795824</v>
      </c>
      <c r="X300" s="5">
        <v>4.7467998713518584</v>
      </c>
      <c r="Y300" s="5">
        <v>30.754917240668942</v>
      </c>
      <c r="Z300" s="5">
        <v>0</v>
      </c>
      <c r="AA300" s="5">
        <v>30.524508249281212</v>
      </c>
      <c r="AB300" s="5">
        <v>8.8342179136919796</v>
      </c>
      <c r="AC300" s="5">
        <v>-36.97408676430269</v>
      </c>
      <c r="AD300" s="5">
        <v>15.407430521653225</v>
      </c>
      <c r="AE300" s="5">
        <v>-55.107087062126858</v>
      </c>
      <c r="AF300" s="5">
        <v>-17.482984687974522</v>
      </c>
      <c r="AG300" s="5">
        <v>-2.7649078966516818</v>
      </c>
      <c r="AH300" s="5">
        <v>4.7542928466815741</v>
      </c>
      <c r="AI300" s="5">
        <v>-24.887917557529995</v>
      </c>
    </row>
    <row r="301" spans="1:35" x14ac:dyDescent="0.3">
      <c r="A301" s="5">
        <v>300</v>
      </c>
      <c r="B301" s="19">
        <v>27.533166672801599</v>
      </c>
      <c r="C301" s="5">
        <v>-3.5329138054030622</v>
      </c>
      <c r="D301" s="5">
        <v>-2.6127696242614498</v>
      </c>
      <c r="E301" s="5">
        <v>-5.5248950493369042</v>
      </c>
      <c r="F301" s="5">
        <v>-11.67057847900163</v>
      </c>
      <c r="G301" s="5">
        <v>-11.67057847900163</v>
      </c>
      <c r="H301" s="5">
        <v>274.3729785315939</v>
      </c>
      <c r="I301" s="5">
        <v>26.742369474411753</v>
      </c>
      <c r="J301" s="5">
        <v>5.7062094775010728</v>
      </c>
      <c r="K301" s="5">
        <v>21.181155274360265</v>
      </c>
      <c r="L301" s="5">
        <v>1.1230152430680589</v>
      </c>
      <c r="M301" s="5">
        <v>91.986890024682054</v>
      </c>
      <c r="N301" s="5">
        <v>25.689138196669365</v>
      </c>
      <c r="O301" s="5">
        <v>63.320223782182261</v>
      </c>
      <c r="P301" s="5">
        <v>0.77032708715399367</v>
      </c>
      <c r="Q301" s="5">
        <v>0.13413548285582561</v>
      </c>
      <c r="R301" s="5">
        <v>0.30104399409341537</v>
      </c>
      <c r="S301" s="5">
        <v>-0.16428240401430841</v>
      </c>
      <c r="T301" s="5">
        <v>23.273407895334966</v>
      </c>
      <c r="U301" s="5">
        <v>18.481273134781205</v>
      </c>
      <c r="V301" s="5">
        <v>31.971909639286622</v>
      </c>
      <c r="W301" s="5">
        <v>-30.194756107529901</v>
      </c>
      <c r="X301" s="5">
        <v>6.9419474628264073</v>
      </c>
      <c r="Y301" s="5">
        <v>4.4719100461909154</v>
      </c>
      <c r="Z301" s="5">
        <v>0</v>
      </c>
      <c r="AA301" s="5">
        <v>66.220972802931854</v>
      </c>
      <c r="AB301" s="5">
        <v>86.013107341537562</v>
      </c>
      <c r="AC301" s="5">
        <v>26.058052048888634</v>
      </c>
      <c r="AD301" s="5">
        <v>6.4999999038226397</v>
      </c>
      <c r="AE301" s="5">
        <v>-38.011235392622247</v>
      </c>
      <c r="AF301" s="5">
        <v>-18.988763763976205</v>
      </c>
      <c r="AG301" s="5">
        <v>10.917602834712037</v>
      </c>
      <c r="AH301" s="5">
        <v>46.40636635454576</v>
      </c>
      <c r="AI301" s="5">
        <v>-40.868913252960304</v>
      </c>
    </row>
    <row r="302" spans="1:35" x14ac:dyDescent="0.3">
      <c r="A302" s="5">
        <v>301</v>
      </c>
      <c r="B302" s="19">
        <v>27.624500007368624</v>
      </c>
      <c r="C302" s="5">
        <v>-3.7796893167445744</v>
      </c>
      <c r="D302" s="5">
        <v>-2.4888835590995013</v>
      </c>
      <c r="E302" s="5">
        <v>-5.5448490064526883</v>
      </c>
      <c r="F302" s="5">
        <v>-11.813421882296979</v>
      </c>
      <c r="G302" s="5">
        <v>-11.813421882296979</v>
      </c>
      <c r="H302" s="5">
        <v>227.08822211646535</v>
      </c>
      <c r="I302" s="5">
        <v>24.487984197523094</v>
      </c>
      <c r="J302" s="5">
        <v>3.2293566438611578</v>
      </c>
      <c r="K302" s="5">
        <v>26.64556348209944</v>
      </c>
      <c r="L302" s="5">
        <v>3.353333697174635</v>
      </c>
      <c r="M302" s="5">
        <v>94.987134073520764</v>
      </c>
      <c r="N302" s="5">
        <v>26.119861619218113</v>
      </c>
      <c r="O302" s="5">
        <v>87.177909192699502</v>
      </c>
      <c r="P302" s="5">
        <v>0.65619459576162398</v>
      </c>
      <c r="Q302" s="5">
        <v>5.8957658358704014E-2</v>
      </c>
      <c r="R302" s="5">
        <v>0.55621054403175529</v>
      </c>
      <c r="S302" s="5">
        <v>-1.5116350956488918E-2</v>
      </c>
      <c r="T302" s="5">
        <v>24.1957951225451</v>
      </c>
      <c r="U302" s="5">
        <v>19.308440303207476</v>
      </c>
      <c r="V302" s="5">
        <v>35.971759835548482</v>
      </c>
      <c r="W302" s="5">
        <v>38.006902578115472</v>
      </c>
      <c r="X302" s="5">
        <v>37.918418111047508</v>
      </c>
      <c r="Y302" s="5">
        <v>18.89237504316365</v>
      </c>
      <c r="Z302" s="5">
        <v>0</v>
      </c>
      <c r="AA302" s="5">
        <v>50.842798247700912</v>
      </c>
      <c r="AB302" s="5">
        <v>57.58079628252743</v>
      </c>
      <c r="AC302" s="5">
        <v>53.034200793813746</v>
      </c>
      <c r="AD302" s="5">
        <v>27.938499814703544</v>
      </c>
      <c r="AE302" s="5">
        <v>-15.251333355721894</v>
      </c>
      <c r="AF302" s="5">
        <v>-3.0235330662003803</v>
      </c>
      <c r="AG302" s="5">
        <v>26.705365220456237</v>
      </c>
      <c r="AH302" s="5">
        <v>91.067460447226125</v>
      </c>
      <c r="AI302" s="5">
        <v>-9.4828991621739096</v>
      </c>
    </row>
    <row r="303" spans="1:35" x14ac:dyDescent="0.3">
      <c r="A303" s="5">
        <v>302</v>
      </c>
      <c r="B303" s="19">
        <v>27.707833339227363</v>
      </c>
      <c r="C303" s="5">
        <v>-4.081993674510592</v>
      </c>
      <c r="D303" s="5">
        <v>-3.0956554374538992</v>
      </c>
      <c r="E303" s="5">
        <v>-5.7033755184740684</v>
      </c>
      <c r="F303" s="5">
        <v>-12.88102463043856</v>
      </c>
      <c r="G303" s="5">
        <v>-12.88102463043856</v>
      </c>
      <c r="H303" s="5">
        <v>292.2017809079602</v>
      </c>
      <c r="I303" s="5">
        <v>24.245462498961061</v>
      </c>
      <c r="J303" s="5">
        <v>2.7621625685383489</v>
      </c>
      <c r="K303" s="5">
        <v>32.933750222562118</v>
      </c>
      <c r="L303" s="5">
        <v>8.0495733997122425</v>
      </c>
      <c r="M303" s="5">
        <v>98.93881271981887</v>
      </c>
      <c r="N303" s="5">
        <v>28.930655434807989</v>
      </c>
      <c r="O303" s="5">
        <v>86.048320251404178</v>
      </c>
      <c r="P303" s="5">
        <v>0.60406817537365542</v>
      </c>
      <c r="Q303" s="5">
        <v>2.5996723663870815E-2</v>
      </c>
      <c r="R303" s="5">
        <v>1.1984249427781029</v>
      </c>
      <c r="S303" s="5">
        <v>0.39073968160547756</v>
      </c>
      <c r="T303" s="5">
        <v>24.903670859090102</v>
      </c>
      <c r="U303" s="5">
        <v>19.428929790278961</v>
      </c>
      <c r="V303" s="5">
        <v>28.365860964160216</v>
      </c>
      <c r="W303" s="5">
        <v>-50.439911525305483</v>
      </c>
      <c r="X303" s="5">
        <v>24.918732044974274</v>
      </c>
      <c r="Y303" s="5">
        <v>27.644806689966863</v>
      </c>
      <c r="Z303" s="5">
        <v>0</v>
      </c>
      <c r="AA303" s="5">
        <v>115.35738798154591</v>
      </c>
      <c r="AB303" s="5">
        <v>104.60370126041457</v>
      </c>
      <c r="AC303" s="5">
        <v>60.391590098117092</v>
      </c>
      <c r="AD303" s="5">
        <v>35.504863073146502</v>
      </c>
      <c r="AE303" s="5">
        <v>6.5346720253932542</v>
      </c>
      <c r="AF303" s="5">
        <v>1.2312519460118583</v>
      </c>
      <c r="AG303" s="5">
        <v>30.935675805607016</v>
      </c>
      <c r="AH303" s="5">
        <v>110.66959387517045</v>
      </c>
      <c r="AI303" s="5">
        <v>16.917477044132536</v>
      </c>
    </row>
    <row r="304" spans="1:35" x14ac:dyDescent="0.3">
      <c r="A304" s="5">
        <v>303</v>
      </c>
      <c r="B304" s="19">
        <v>27.802666673669592</v>
      </c>
      <c r="C304" s="5">
        <v>-4.1925356986378652</v>
      </c>
      <c r="D304" s="5">
        <v>-2.9737612670965485</v>
      </c>
      <c r="E304" s="5">
        <v>-5.3684022356026864</v>
      </c>
      <c r="F304" s="5">
        <v>-12.534699201336887</v>
      </c>
      <c r="G304" s="5">
        <v>-12.534699201336887</v>
      </c>
      <c r="H304" s="5">
        <v>161.50600650566778</v>
      </c>
      <c r="I304" s="5">
        <v>25.875449972850696</v>
      </c>
      <c r="J304" s="5">
        <v>3.5092537900610705</v>
      </c>
      <c r="K304" s="5">
        <v>36.480354433549508</v>
      </c>
      <c r="L304" s="5">
        <v>7.9534976016450685</v>
      </c>
      <c r="M304" s="5">
        <v>102.0996236790847</v>
      </c>
      <c r="N304" s="5">
        <v>27.1503758385164</v>
      </c>
      <c r="O304" s="5">
        <v>57.139097531101108</v>
      </c>
      <c r="P304" s="5">
        <v>0.68237791173797635</v>
      </c>
      <c r="Q304" s="5">
        <v>4.4018633467381239E-2</v>
      </c>
      <c r="R304" s="5">
        <v>1.4360607480768195</v>
      </c>
      <c r="S304" s="5">
        <v>5.4104994843766477E-2</v>
      </c>
      <c r="T304" s="5">
        <v>26.306390879260466</v>
      </c>
      <c r="U304" s="5">
        <v>19.742481129322826</v>
      </c>
      <c r="V304" s="5">
        <v>30.308270563572382</v>
      </c>
      <c r="W304" s="5">
        <v>11.437969882122246</v>
      </c>
      <c r="X304" s="5">
        <v>27.761278091875514</v>
      </c>
      <c r="Y304" s="5">
        <v>25.12593975584684</v>
      </c>
      <c r="Z304" s="5">
        <v>0</v>
      </c>
      <c r="AA304" s="5">
        <v>56.375939639212476</v>
      </c>
      <c r="AB304" s="5">
        <v>58.57518775130513</v>
      </c>
      <c r="AC304" s="5">
        <v>67.330826816370916</v>
      </c>
      <c r="AD304" s="5">
        <v>46.022556219207864</v>
      </c>
      <c r="AE304" s="5">
        <v>24.960526222629476</v>
      </c>
      <c r="AF304" s="5">
        <v>21.060150297337113</v>
      </c>
      <c r="AG304" s="5">
        <v>31.716165295159698</v>
      </c>
      <c r="AH304" s="5">
        <v>101.01879661544963</v>
      </c>
      <c r="AI304" s="5">
        <v>76.661653849214602</v>
      </c>
    </row>
    <row r="305" spans="1:35" x14ac:dyDescent="0.3">
      <c r="A305" s="5">
        <v>304</v>
      </c>
      <c r="B305" s="19">
        <v>27.897333333967254</v>
      </c>
      <c r="C305" s="5">
        <v>-4.1344877521961303</v>
      </c>
      <c r="D305" s="5">
        <v>-3.2834392813821278</v>
      </c>
      <c r="E305" s="5">
        <v>-6.11804175054555</v>
      </c>
      <c r="F305" s="5">
        <v>-13.535968784123913</v>
      </c>
      <c r="G305" s="5">
        <v>-13.535968784123913</v>
      </c>
      <c r="H305" s="5">
        <v>363.08200588670297</v>
      </c>
      <c r="I305" s="5">
        <v>27.71255383828176</v>
      </c>
      <c r="J305" s="5">
        <v>4.1328751958683014</v>
      </c>
      <c r="K305" s="5">
        <v>36.937121931474607</v>
      </c>
      <c r="L305" s="5">
        <v>4.9372365843136832</v>
      </c>
      <c r="M305" s="5">
        <v>104.01349748936997</v>
      </c>
      <c r="N305" s="5">
        <v>25.067484796779897</v>
      </c>
      <c r="O305" s="5">
        <v>55.310429743966942</v>
      </c>
      <c r="P305" s="5">
        <v>0.86643592246489609</v>
      </c>
      <c r="Q305" s="5">
        <v>9.0017614949472205E-2</v>
      </c>
      <c r="R305" s="5">
        <v>2.0632786890899606</v>
      </c>
      <c r="S305" s="5">
        <v>0.3969221957731196</v>
      </c>
      <c r="T305" s="5">
        <v>27.693865178938832</v>
      </c>
      <c r="U305" s="5">
        <v>20.055828328231293</v>
      </c>
      <c r="V305" s="5">
        <v>26.04478541550894</v>
      </c>
      <c r="W305" s="5">
        <v>-6.3717791752167185</v>
      </c>
      <c r="X305" s="5">
        <v>-23.042944908640511</v>
      </c>
      <c r="Y305" s="5">
        <v>-13.719018478355071</v>
      </c>
      <c r="Z305" s="5">
        <v>0</v>
      </c>
      <c r="AA305" s="5">
        <v>31.645398942425494</v>
      </c>
      <c r="AB305" s="5">
        <v>38.111043148819455</v>
      </c>
      <c r="AC305" s="5">
        <v>36.721472589232917</v>
      </c>
      <c r="AD305" s="5">
        <v>23.273006259565435</v>
      </c>
      <c r="AE305" s="5">
        <v>22.479754721576217</v>
      </c>
      <c r="AF305" s="5">
        <v>20.328220967726555</v>
      </c>
      <c r="AG305" s="5">
        <v>23.585889696823468</v>
      </c>
      <c r="AH305" s="5">
        <v>108.83374291394905</v>
      </c>
      <c r="AI305" s="5">
        <v>90.469325637717674</v>
      </c>
    </row>
    <row r="306" spans="1:35" x14ac:dyDescent="0.3">
      <c r="A306" s="5">
        <v>305</v>
      </c>
      <c r="B306" s="19">
        <v>27.991833341075107</v>
      </c>
      <c r="C306" s="5">
        <v>-4.1894051797508975</v>
      </c>
      <c r="D306" s="5">
        <v>-2.994211320017353</v>
      </c>
      <c r="E306" s="5">
        <v>-5.8046315502352863</v>
      </c>
      <c r="F306" s="5">
        <v>-12.988248050003742</v>
      </c>
      <c r="G306" s="5">
        <v>-12.988248050003742</v>
      </c>
      <c r="H306" s="5">
        <v>464.89094086058486</v>
      </c>
      <c r="I306" s="5">
        <v>29.311672257062359</v>
      </c>
      <c r="J306" s="5">
        <v>4.4642807588860691</v>
      </c>
      <c r="K306" s="5">
        <v>36.454642901469761</v>
      </c>
      <c r="L306" s="5">
        <v>5.4577112457366574</v>
      </c>
      <c r="M306" s="5">
        <v>102.60505724704413</v>
      </c>
      <c r="N306" s="5">
        <v>23.098735713222524</v>
      </c>
      <c r="O306" s="5">
        <v>31.118001220041339</v>
      </c>
      <c r="P306" s="5">
        <v>1.11903115987229</v>
      </c>
      <c r="Q306" s="5">
        <v>0.15906998942022249</v>
      </c>
      <c r="R306" s="5">
        <v>2.1410289441686214</v>
      </c>
      <c r="S306" s="5">
        <v>0.41534304114447557</v>
      </c>
      <c r="T306" s="5">
        <v>28.96869357294343</v>
      </c>
      <c r="U306" s="5">
        <v>20.319084899034433</v>
      </c>
      <c r="V306" s="5">
        <v>25.96508128964614</v>
      </c>
      <c r="W306" s="5">
        <v>-3.5382299837517652</v>
      </c>
      <c r="X306" s="5">
        <v>15.251053589995399</v>
      </c>
      <c r="Y306" s="5">
        <v>38.245033132182506</v>
      </c>
      <c r="Z306" s="5">
        <v>0</v>
      </c>
      <c r="AA306" s="5">
        <v>44.405779673569846</v>
      </c>
      <c r="AB306" s="5">
        <v>78.178807987085065</v>
      </c>
      <c r="AC306" s="5">
        <v>54.357615921896915</v>
      </c>
      <c r="AD306" s="5">
        <v>28.399759195770315</v>
      </c>
      <c r="AE306" s="5">
        <v>33.321493093536681</v>
      </c>
      <c r="AF306" s="5">
        <v>18.442504524803631</v>
      </c>
      <c r="AG306" s="5">
        <v>21.549066838256056</v>
      </c>
      <c r="AH306" s="5">
        <v>101.0264901179993</v>
      </c>
      <c r="AI306" s="5">
        <v>110.07344978548932</v>
      </c>
    </row>
    <row r="307" spans="1:35" x14ac:dyDescent="0.3">
      <c r="A307" s="5">
        <v>306</v>
      </c>
      <c r="B307" s="19">
        <v>28.086333337705582</v>
      </c>
      <c r="C307" s="5">
        <v>-4.5077933256025515</v>
      </c>
      <c r="D307" s="5">
        <v>-3.0623266141571492</v>
      </c>
      <c r="E307" s="5">
        <v>-5.6835058933742424</v>
      </c>
      <c r="F307" s="5">
        <v>-13.253625833133738</v>
      </c>
      <c r="G307" s="5">
        <v>-13.253625833133738</v>
      </c>
      <c r="H307" s="5">
        <v>466.13032926751299</v>
      </c>
      <c r="I307" s="5">
        <v>31.221747682838238</v>
      </c>
      <c r="J307" s="5">
        <v>4.9794092756257111</v>
      </c>
      <c r="K307" s="5">
        <v>33.04264298065435</v>
      </c>
      <c r="L307" s="5">
        <v>4.861083688320627</v>
      </c>
      <c r="M307" s="5">
        <v>98.599578500391203</v>
      </c>
      <c r="N307" s="5">
        <v>20.914130828921266</v>
      </c>
      <c r="O307" s="5">
        <v>27.4908105726862</v>
      </c>
      <c r="P307" s="5">
        <v>1.3787098784060139</v>
      </c>
      <c r="Q307" s="5">
        <v>0.22818694316480845</v>
      </c>
      <c r="R307" s="5">
        <v>2.1248284497842791</v>
      </c>
      <c r="S307" s="5">
        <v>0.53759488481369633</v>
      </c>
      <c r="T307" s="5">
        <v>29.750527362050164</v>
      </c>
      <c r="U307" s="5">
        <v>20.436878643007631</v>
      </c>
      <c r="V307" s="5">
        <v>22.501355901770591</v>
      </c>
      <c r="W307" s="5">
        <v>36.947273392816498</v>
      </c>
      <c r="X307" s="5">
        <v>27.758361040546937</v>
      </c>
      <c r="Y307" s="5">
        <v>35.806568357545622</v>
      </c>
      <c r="Z307" s="5">
        <v>0</v>
      </c>
      <c r="AA307" s="5">
        <v>14.986441747061727</v>
      </c>
      <c r="AB307" s="5">
        <v>12.900271207121131</v>
      </c>
      <c r="AC307" s="5">
        <v>21.329918718164269</v>
      </c>
      <c r="AD307" s="5">
        <v>15.588430299748234</v>
      </c>
      <c r="AE307" s="5">
        <v>26.957517410396175</v>
      </c>
      <c r="AF307" s="5">
        <v>16.662247718054079</v>
      </c>
      <c r="AG307" s="5">
        <v>19.175052787826779</v>
      </c>
      <c r="AH307" s="5">
        <v>62.586923971655736</v>
      </c>
      <c r="AI307" s="5">
        <v>82.119915898917839</v>
      </c>
    </row>
    <row r="308" spans="1:35" x14ac:dyDescent="0.3">
      <c r="A308" s="5">
        <v>307</v>
      </c>
      <c r="B308" s="19">
        <v>28.18116667214781</v>
      </c>
      <c r="C308" s="5">
        <v>-4.3661640866605671</v>
      </c>
      <c r="D308" s="5">
        <v>-3.2819191728045807</v>
      </c>
      <c r="E308" s="5">
        <v>-6.2709377458136268</v>
      </c>
      <c r="F308" s="5">
        <v>-13.919021005278776</v>
      </c>
      <c r="G308" s="5">
        <v>-13.919021005278776</v>
      </c>
      <c r="H308" s="5">
        <v>791.15816934587656</v>
      </c>
      <c r="I308" s="5">
        <v>32.842355020335269</v>
      </c>
      <c r="J308" s="5">
        <v>5.4322641791478592</v>
      </c>
      <c r="K308" s="5">
        <v>33.037071570445057</v>
      </c>
      <c r="L308" s="5">
        <v>4.4664256552324444</v>
      </c>
      <c r="M308" s="5">
        <v>95.965868588863017</v>
      </c>
      <c r="N308" s="5">
        <v>18.398802457594027</v>
      </c>
      <c r="O308" s="5">
        <v>12.580239563613565</v>
      </c>
      <c r="P308" s="5">
        <v>1.5461615862023395</v>
      </c>
      <c r="Q308" s="5">
        <v>0.17432837798016201</v>
      </c>
      <c r="R308" s="5">
        <v>1.521627619306035</v>
      </c>
      <c r="S308" s="5">
        <v>-0.52456006182305248</v>
      </c>
      <c r="T308" s="5">
        <v>30.449101899650479</v>
      </c>
      <c r="U308" s="5">
        <v>19.426347371257854</v>
      </c>
      <c r="V308" s="5">
        <v>29.400000099686117</v>
      </c>
      <c r="W308" s="5">
        <v>-7.102994036060168</v>
      </c>
      <c r="X308" s="5">
        <v>-56.227545100829566</v>
      </c>
      <c r="Y308" s="5">
        <v>-19.947305456856629</v>
      </c>
      <c r="Z308" s="5">
        <v>0</v>
      </c>
      <c r="AA308" s="5">
        <v>-9.3700599120104417</v>
      </c>
      <c r="AB308" s="5">
        <v>-2.3748503074535678</v>
      </c>
      <c r="AC308" s="5">
        <v>-14.076646754316302</v>
      </c>
      <c r="AD308" s="5">
        <v>-3.3485030053657483</v>
      </c>
      <c r="AE308" s="5">
        <v>18.901796471275517</v>
      </c>
      <c r="AF308" s="5">
        <v>3.3790419276248755</v>
      </c>
      <c r="AG308" s="5">
        <v>10.350898238689332</v>
      </c>
      <c r="AH308" s="5">
        <v>33.258682747500217</v>
      </c>
      <c r="AI308" s="5">
        <v>48.01077860590312</v>
      </c>
    </row>
    <row r="309" spans="1:35" x14ac:dyDescent="0.3">
      <c r="A309" s="5">
        <v>308</v>
      </c>
      <c r="B309" s="19">
        <v>28.26550000696443</v>
      </c>
      <c r="C309" s="5">
        <v>-4.400560661009524</v>
      </c>
      <c r="D309" s="5">
        <v>-3.1523042378226207</v>
      </c>
      <c r="E309" s="5">
        <v>-6.3457334008503654</v>
      </c>
      <c r="F309" s="5">
        <v>-13.898598299682817</v>
      </c>
      <c r="G309" s="5">
        <v>-13.898598299682817</v>
      </c>
      <c r="H309" s="5">
        <v>725.05982722536908</v>
      </c>
      <c r="I309" s="5">
        <v>33.975522142680134</v>
      </c>
      <c r="J309" s="5">
        <v>5.7580201787110763</v>
      </c>
      <c r="K309" s="5">
        <v>33.723800066447147</v>
      </c>
      <c r="L309" s="5">
        <v>5.5424648520583961</v>
      </c>
      <c r="M309" s="5">
        <v>94.396891629929769</v>
      </c>
      <c r="N309" s="5">
        <v>18.953974859016618</v>
      </c>
      <c r="O309" s="5">
        <v>19.350268940742517</v>
      </c>
      <c r="P309" s="5">
        <v>1.669983787045457</v>
      </c>
      <c r="Q309" s="5">
        <v>-5.6890889907388442E-2</v>
      </c>
      <c r="R309" s="5">
        <v>1.4159430929056154</v>
      </c>
      <c r="S309" s="5">
        <v>-1.6307446772086149</v>
      </c>
      <c r="T309" s="5">
        <v>31.50627609015368</v>
      </c>
      <c r="U309" s="5">
        <v>18.285116521986154</v>
      </c>
      <c r="V309" s="5">
        <v>36.188284449367728</v>
      </c>
      <c r="W309" s="5">
        <v>0.4895397480141796</v>
      </c>
      <c r="X309" s="5">
        <v>-70.864913193328505</v>
      </c>
      <c r="Y309" s="5">
        <v>-78.520023758431861</v>
      </c>
      <c r="Z309" s="5">
        <v>0</v>
      </c>
      <c r="AA309" s="5">
        <v>-82.58158979964972</v>
      </c>
      <c r="AB309" s="5">
        <v>-56.861924577050054</v>
      </c>
      <c r="AC309" s="5">
        <v>-33.692169690261601</v>
      </c>
      <c r="AD309" s="5">
        <v>-10.86132693671378</v>
      </c>
      <c r="AE309" s="5">
        <v>11.677226516737752</v>
      </c>
      <c r="AF309" s="5">
        <v>8.7364016568714149</v>
      </c>
      <c r="AG309" s="5">
        <v>10.497310201010855</v>
      </c>
      <c r="AH309" s="5">
        <v>5.9982068025933284</v>
      </c>
      <c r="AI309" s="5">
        <v>51.077106895386208</v>
      </c>
    </row>
    <row r="310" spans="1:35" x14ac:dyDescent="0.3">
      <c r="A310" s="5">
        <v>309</v>
      </c>
      <c r="B310" s="19">
        <v>28.360000003594905</v>
      </c>
      <c r="C310" s="5">
        <v>-4.3473732323252277</v>
      </c>
      <c r="D310" s="5">
        <v>-3.2794934411062728</v>
      </c>
      <c r="E310" s="5">
        <v>-6.4039306611687383</v>
      </c>
      <c r="F310" s="5">
        <v>-14.03079733460034</v>
      </c>
      <c r="G310" s="5">
        <v>-14.03079733460034</v>
      </c>
      <c r="H310" s="5">
        <v>795.49760743549427</v>
      </c>
      <c r="I310" s="5">
        <v>34.488338894496813</v>
      </c>
      <c r="J310" s="5">
        <v>5.857011203888657</v>
      </c>
      <c r="K310" s="5">
        <v>34.834992437106358</v>
      </c>
      <c r="L310" s="5">
        <v>8.3404783036099932</v>
      </c>
      <c r="M310" s="5">
        <v>92.221292429949784</v>
      </c>
      <c r="N310" s="5">
        <v>19.63636375643754</v>
      </c>
      <c r="O310" s="5">
        <v>3.4234449970104968</v>
      </c>
      <c r="P310" s="5">
        <v>1.7938043539251001</v>
      </c>
      <c r="Q310" s="5">
        <v>-0.38969656216655429</v>
      </c>
      <c r="R310" s="5">
        <v>2.0019115146565203</v>
      </c>
      <c r="S310" s="5">
        <v>-1.957006969179053</v>
      </c>
      <c r="T310" s="5">
        <v>33.050239436547642</v>
      </c>
      <c r="U310" s="5">
        <v>16.77631589205863</v>
      </c>
      <c r="V310" s="5">
        <v>35.513756198023188</v>
      </c>
      <c r="W310" s="5">
        <v>-67.849880797668277</v>
      </c>
      <c r="X310" s="5">
        <v>-102.38038340116225</v>
      </c>
      <c r="Y310" s="5">
        <v>-99.093302041349276</v>
      </c>
      <c r="Z310" s="5">
        <v>0</v>
      </c>
      <c r="AA310" s="5">
        <v>-72.509569821376729</v>
      </c>
      <c r="AB310" s="5">
        <v>-35.474282513571403</v>
      </c>
      <c r="AC310" s="5">
        <v>-13.133971372178619</v>
      </c>
      <c r="AD310" s="5">
        <v>-30.988636553127709</v>
      </c>
      <c r="AE310" s="5">
        <v>-5.5873206083284659</v>
      </c>
      <c r="AF310" s="5">
        <v>3.8522727508289529</v>
      </c>
      <c r="AG310" s="5">
        <v>9.2386364201294064</v>
      </c>
      <c r="AH310" s="5">
        <v>19.643540789974079</v>
      </c>
      <c r="AI310" s="5">
        <v>46.512560093030608</v>
      </c>
    </row>
    <row r="311" spans="1:35" x14ac:dyDescent="0.3">
      <c r="A311" s="5">
        <v>310</v>
      </c>
      <c r="B311" s="19">
        <v>28.45450000022538</v>
      </c>
      <c r="C311" s="5">
        <v>-4.5221890550657884</v>
      </c>
      <c r="D311" s="5">
        <v>-3.2744403254640919</v>
      </c>
      <c r="E311" s="5">
        <v>-6.6430930350832638</v>
      </c>
      <c r="F311" s="5">
        <v>-14.439722415613144</v>
      </c>
      <c r="G311" s="5">
        <v>-14.439722415613144</v>
      </c>
      <c r="H311" s="5">
        <v>830.89359411204509</v>
      </c>
      <c r="I311" s="5">
        <v>34.211614246456023</v>
      </c>
      <c r="J311" s="5">
        <v>5.5982206530604364</v>
      </c>
      <c r="K311" s="5">
        <v>32.823285777869501</v>
      </c>
      <c r="L311" s="5">
        <v>5.7704482313151217</v>
      </c>
      <c r="M311" s="5">
        <v>87.446006645034728</v>
      </c>
      <c r="N311" s="5">
        <v>16.332635369439032</v>
      </c>
      <c r="O311" s="5">
        <v>-6.4863894752914204</v>
      </c>
      <c r="P311" s="5">
        <v>2.1750455851965782</v>
      </c>
      <c r="Q311" s="5">
        <v>-0.5603420780840801</v>
      </c>
      <c r="R311" s="5">
        <v>4.0361279021262773</v>
      </c>
      <c r="S311" s="5">
        <v>-1.1420415036881817</v>
      </c>
      <c r="T311" s="5">
        <v>34.031109806586407</v>
      </c>
      <c r="U311" s="5">
        <v>13.410708953895583</v>
      </c>
      <c r="V311" s="5">
        <v>-0.74304516955468336</v>
      </c>
      <c r="W311" s="5">
        <v>-71.518994967188362</v>
      </c>
      <c r="X311" s="5">
        <v>-72.235118210309736</v>
      </c>
      <c r="Y311" s="5">
        <v>-48.746634794941535</v>
      </c>
      <c r="Z311" s="5">
        <v>0</v>
      </c>
      <c r="AA311" s="5">
        <v>-75.837271967064183</v>
      </c>
      <c r="AB311" s="5">
        <v>-52.582111914116538</v>
      </c>
      <c r="AC311" s="5">
        <v>-8.5450194498790619</v>
      </c>
      <c r="AD311" s="5">
        <v>-16.876458283388484</v>
      </c>
      <c r="AE311" s="5">
        <v>4.9554292587937292</v>
      </c>
      <c r="AF311" s="5">
        <v>-2.2524678449061666</v>
      </c>
      <c r="AG311" s="5">
        <v>12.375112183767357</v>
      </c>
      <c r="AH311" s="5">
        <v>44.483996443027465</v>
      </c>
      <c r="AI311" s="5">
        <v>66.080765827693625</v>
      </c>
    </row>
    <row r="312" spans="1:35" x14ac:dyDescent="0.3">
      <c r="A312" s="5">
        <v>311</v>
      </c>
      <c r="B312" s="19">
        <v>28.548833333188668</v>
      </c>
      <c r="C312" s="5">
        <v>-4.5311059887509497</v>
      </c>
      <c r="D312" s="5">
        <v>-3.474809743992517</v>
      </c>
      <c r="E312" s="5">
        <v>-6.2142693878070085</v>
      </c>
      <c r="F312" s="5">
        <v>-14.220185120550372</v>
      </c>
      <c r="G312" s="5">
        <v>-14.220185120550372</v>
      </c>
      <c r="H312" s="5">
        <v>579.48561141940127</v>
      </c>
      <c r="I312" s="5">
        <v>32.311349641377817</v>
      </c>
      <c r="J312" s="5">
        <v>4.4789891925842422</v>
      </c>
      <c r="K312" s="5">
        <v>22.657311890381344</v>
      </c>
      <c r="L312" s="5">
        <v>-3.0302509524728811</v>
      </c>
      <c r="M312" s="5">
        <v>75.513466060201836</v>
      </c>
      <c r="N312" s="5">
        <v>7.8096949041123809</v>
      </c>
      <c r="O312" s="5">
        <v>12.561939136568997</v>
      </c>
      <c r="P312" s="5">
        <v>2.6199616083922139</v>
      </c>
      <c r="Q312" s="5">
        <v>-0.75863742977827564</v>
      </c>
      <c r="R312" s="5">
        <v>5.1225098832630787</v>
      </c>
      <c r="S312" s="5">
        <v>-0.99971050787863014</v>
      </c>
      <c r="T312" s="5">
        <v>34.2693003056782</v>
      </c>
      <c r="U312" s="5">
        <v>9.344703902507101</v>
      </c>
      <c r="V312" s="5">
        <v>-30.132855004741348</v>
      </c>
      <c r="W312" s="5">
        <v>-116.99820632441524</v>
      </c>
      <c r="X312" s="5">
        <v>-153.21005602923125</v>
      </c>
      <c r="Y312" s="5">
        <v>-117.83483111184432</v>
      </c>
      <c r="Z312" s="5">
        <v>0</v>
      </c>
      <c r="AA312" s="5">
        <v>-86.908439291558452</v>
      </c>
      <c r="AB312" s="5">
        <v>-60.262119345159057</v>
      </c>
      <c r="AC312" s="5">
        <v>-4.0394973641961434</v>
      </c>
      <c r="AD312" s="5">
        <v>-44.208259153762434</v>
      </c>
      <c r="AE312" s="5">
        <v>-9.3429085703453296</v>
      </c>
      <c r="AF312" s="5">
        <v>-16.540395207261746</v>
      </c>
      <c r="AG312" s="5">
        <v>8.0287254278600315</v>
      </c>
      <c r="AH312" s="5">
        <v>47.883304089100037</v>
      </c>
      <c r="AI312" s="5">
        <v>83.068223797329495</v>
      </c>
    </row>
    <row r="313" spans="1:35" x14ac:dyDescent="0.3">
      <c r="A313" s="5">
        <v>312</v>
      </c>
      <c r="B313" s="19">
        <v>28.643000002484769</v>
      </c>
      <c r="C313" s="5">
        <v>-4.5021018116723823</v>
      </c>
      <c r="D313" s="5">
        <v>-3.7626000127577921</v>
      </c>
      <c r="E313" s="5">
        <v>-6.8184700829995091</v>
      </c>
      <c r="F313" s="5">
        <v>-15.083171907429684</v>
      </c>
      <c r="G313" s="5">
        <v>-15.083171907429684</v>
      </c>
      <c r="H313" s="5">
        <v>792.39063181267602</v>
      </c>
      <c r="I313" s="5">
        <v>29.907858391045441</v>
      </c>
      <c r="J313" s="5">
        <v>2.4474334549377263</v>
      </c>
      <c r="K313" s="5">
        <v>19.2983077482045</v>
      </c>
      <c r="L313" s="5">
        <v>-8.8113655856448396</v>
      </c>
      <c r="M313" s="5">
        <v>68.741317598349639</v>
      </c>
      <c r="N313" s="5">
        <v>-0.67544910408659875</v>
      </c>
      <c r="O313" s="5">
        <v>11.41976051776286</v>
      </c>
      <c r="P313" s="5">
        <v>3.1159576186485154</v>
      </c>
      <c r="Q313" s="5">
        <v>-0.97716094481143501</v>
      </c>
      <c r="R313" s="5">
        <v>5.5904808653489875</v>
      </c>
      <c r="S313" s="5">
        <v>-1.1133800784169572</v>
      </c>
      <c r="T313" s="5">
        <v>34.476646823486234</v>
      </c>
      <c r="U313" s="5">
        <v>4.8143712738090505</v>
      </c>
      <c r="V313" s="5">
        <v>-44.241916317675027</v>
      </c>
      <c r="W313" s="5">
        <v>-110.14491055310717</v>
      </c>
      <c r="X313" s="5">
        <v>-133.36167709889392</v>
      </c>
      <c r="Y313" s="5">
        <v>-114.01616805126348</v>
      </c>
      <c r="Z313" s="5">
        <v>0</v>
      </c>
      <c r="AA313" s="5">
        <v>-65.558084054622086</v>
      </c>
      <c r="AB313" s="5">
        <v>-32.103592923224546</v>
      </c>
      <c r="AC313" s="5">
        <v>5.4107784614599082</v>
      </c>
      <c r="AD313" s="5">
        <v>-24.289221639243213</v>
      </c>
      <c r="AE313" s="5">
        <v>-8.6532934425140393</v>
      </c>
      <c r="AF313" s="5">
        <v>0.21197604862302841</v>
      </c>
      <c r="AG313" s="5">
        <v>8.662275478472834</v>
      </c>
      <c r="AH313" s="5">
        <v>33.919760594053194</v>
      </c>
      <c r="AI313" s="5">
        <v>72.452694856442676</v>
      </c>
    </row>
    <row r="314" spans="1:35" x14ac:dyDescent="0.3">
      <c r="A314" s="5">
        <v>313</v>
      </c>
      <c r="B314" s="19">
        <v>28.730166672030464</v>
      </c>
      <c r="C314" s="5">
        <v>-4.800810565689198</v>
      </c>
      <c r="D314" s="5">
        <v>-3.833531876957804</v>
      </c>
      <c r="E314" s="5">
        <v>-6.2618816042528298</v>
      </c>
      <c r="F314" s="5">
        <v>-14.896224046899729</v>
      </c>
      <c r="G314" s="5">
        <v>-14.896224046899729</v>
      </c>
      <c r="H314" s="5">
        <v>457.28095196618102</v>
      </c>
      <c r="I314" s="5">
        <v>26.019703644914351</v>
      </c>
      <c r="J314" s="5">
        <v>0.50913159909086048</v>
      </c>
      <c r="K314" s="5">
        <v>3.1527417759631016</v>
      </c>
      <c r="L314" s="5">
        <v>-8.9093809560552923</v>
      </c>
      <c r="M314" s="5">
        <v>44.457194909320478</v>
      </c>
      <c r="N314" s="5">
        <v>-5.2331511850895085</v>
      </c>
      <c r="O314" s="5">
        <v>9.4316939910870214</v>
      </c>
      <c r="P314" s="5">
        <v>3.8235671923500925</v>
      </c>
      <c r="Q314" s="5">
        <v>-1.1417971292813367</v>
      </c>
      <c r="R314" s="5">
        <v>6.7896263000967014</v>
      </c>
      <c r="S314" s="5">
        <v>-0.51525742940671038</v>
      </c>
      <c r="T314" s="5">
        <v>34.577413486443618</v>
      </c>
      <c r="U314" s="5">
        <v>0.33515482702973914</v>
      </c>
      <c r="V314" s="5">
        <v>-66.659380706415774</v>
      </c>
      <c r="W314" s="5">
        <v>-50.304189446089232</v>
      </c>
      <c r="X314" s="5">
        <v>-13.347905285184529</v>
      </c>
      <c r="Y314" s="5">
        <v>14.085610203375154</v>
      </c>
      <c r="Z314" s="5">
        <v>0</v>
      </c>
      <c r="AA314" s="5">
        <v>16.145719493432932</v>
      </c>
      <c r="AB314" s="5">
        <v>9.0637522788043707</v>
      </c>
      <c r="AC314" s="5">
        <v>13.222222225048448</v>
      </c>
      <c r="AD314" s="5">
        <v>13.347905285184529</v>
      </c>
      <c r="AE314" s="5">
        <v>28.005464486860376</v>
      </c>
      <c r="AF314" s="5">
        <v>23.253187618813769</v>
      </c>
      <c r="AG314" s="5">
        <v>18.105646634106908</v>
      </c>
      <c r="AH314" s="5">
        <v>33.320582885082082</v>
      </c>
      <c r="AI314" s="5">
        <v>67.81238617114316</v>
      </c>
    </row>
    <row r="315" spans="1:35" x14ac:dyDescent="0.3">
      <c r="A315" s="5">
        <v>314</v>
      </c>
      <c r="B315" s="19">
        <v>28.814833334181458</v>
      </c>
      <c r="C315" s="5">
        <v>-5.5156547944212431</v>
      </c>
      <c r="D315" s="5">
        <v>-3.6198186082644503</v>
      </c>
      <c r="E315" s="5">
        <v>-6.930957601441512</v>
      </c>
      <c r="F315" s="5">
        <v>-16.066431004126791</v>
      </c>
      <c r="G315" s="5">
        <v>-16.066431004126791</v>
      </c>
      <c r="H315" s="5">
        <v>772.56954545204712</v>
      </c>
      <c r="I315" s="5">
        <v>18.519657046618175</v>
      </c>
      <c r="J315" s="5">
        <v>-0.88784621870543323</v>
      </c>
      <c r="K315" s="5">
        <v>-18.911706892267443</v>
      </c>
      <c r="L315" s="5">
        <v>-5.2506318853209208</v>
      </c>
      <c r="M315" s="5">
        <v>18.123786609558202</v>
      </c>
      <c r="N315" s="5">
        <v>-5.2773058840005174</v>
      </c>
      <c r="O315" s="5">
        <v>16.308859404884764</v>
      </c>
      <c r="P315" s="5">
        <v>4.640024593495399</v>
      </c>
      <c r="Q315" s="5">
        <v>-1.0461626079451103</v>
      </c>
      <c r="R315" s="5">
        <v>7.2733830172868226</v>
      </c>
      <c r="S315" s="5">
        <v>0.13302918201118391</v>
      </c>
      <c r="T315" s="5">
        <v>34.299757663448645</v>
      </c>
      <c r="U315" s="5">
        <v>-3.2876213958278688</v>
      </c>
      <c r="V315" s="5">
        <v>-79.378034864381704</v>
      </c>
      <c r="W315" s="5">
        <v>11.929004987187087</v>
      </c>
      <c r="X315" s="5">
        <v>69.395025044492428</v>
      </c>
      <c r="Y315" s="5">
        <v>102.84648172762225</v>
      </c>
      <c r="Z315" s="5">
        <v>0</v>
      </c>
      <c r="AA315" s="5">
        <v>67.609224053735659</v>
      </c>
      <c r="AB315" s="5">
        <v>24.176577939086091</v>
      </c>
      <c r="AC315" s="5">
        <v>34.086772224184124</v>
      </c>
      <c r="AD315" s="5">
        <v>24.498786680537695</v>
      </c>
      <c r="AE315" s="5">
        <v>65.555825972620312</v>
      </c>
      <c r="AF315" s="5">
        <v>26.83980612407856</v>
      </c>
      <c r="AG315" s="5">
        <v>19.530946819400189</v>
      </c>
      <c r="AH315" s="5">
        <v>44.140777190494909</v>
      </c>
      <c r="AI315" s="5">
        <v>59.331918136332838</v>
      </c>
    </row>
    <row r="316" spans="1:35" x14ac:dyDescent="0.3">
      <c r="A316" s="5">
        <v>315</v>
      </c>
      <c r="B316" s="19">
        <v>28.898166666040197</v>
      </c>
      <c r="C316" s="5">
        <v>-4.6428163882300018</v>
      </c>
      <c r="D316" s="5">
        <v>-4.2124980200356523</v>
      </c>
      <c r="E316" s="5">
        <v>-7.3219678493194298</v>
      </c>
      <c r="F316" s="5">
        <v>-16.1772822575854</v>
      </c>
      <c r="G316" s="5">
        <v>-16.1772822575854</v>
      </c>
      <c r="H316" s="5">
        <v>616.13295784249715</v>
      </c>
      <c r="I316" s="5">
        <v>8.1006140196936709</v>
      </c>
      <c r="J316" s="5">
        <v>-1.7521590262647742</v>
      </c>
      <c r="K316" s="5">
        <v>-40.677457777209341</v>
      </c>
      <c r="L316" s="5">
        <v>-0.17794208858298563</v>
      </c>
      <c r="M316" s="5">
        <v>-17.676680225369946</v>
      </c>
      <c r="N316" s="5">
        <v>-1.9436358158034024</v>
      </c>
      <c r="O316" s="5">
        <v>25.954784966673589</v>
      </c>
      <c r="P316" s="5">
        <v>5.6069319518249054</v>
      </c>
      <c r="Q316" s="5">
        <v>-0.72059405103670715</v>
      </c>
      <c r="R316" s="5">
        <v>7.5616542190484708</v>
      </c>
      <c r="S316" s="5">
        <v>0.74109771827210658</v>
      </c>
      <c r="T316" s="5">
        <v>33.082688398242979</v>
      </c>
      <c r="U316" s="5">
        <v>-7.8079901510568925</v>
      </c>
      <c r="V316" s="5">
        <v>-97.56828816080332</v>
      </c>
      <c r="W316" s="5">
        <v>14.372870970591432</v>
      </c>
      <c r="X316" s="5">
        <v>62.261381720957615</v>
      </c>
      <c r="Y316" s="5">
        <v>108.23041274118532</v>
      </c>
      <c r="Z316" s="5">
        <v>0</v>
      </c>
      <c r="AA316" s="5">
        <v>74.066274969330792</v>
      </c>
      <c r="AB316" s="5">
        <v>12.873335498934354</v>
      </c>
      <c r="AC316" s="5">
        <v>9.4171570884236608</v>
      </c>
      <c r="AD316" s="5">
        <v>39.974605454470819</v>
      </c>
      <c r="AE316" s="5">
        <v>90.812016816385807</v>
      </c>
      <c r="AF316" s="5">
        <v>65.88107824981499</v>
      </c>
      <c r="AG316" s="5">
        <v>18.276866046119878</v>
      </c>
      <c r="AH316" s="5">
        <v>47.62836828935982</v>
      </c>
      <c r="AI316" s="5">
        <v>58.49117419680357</v>
      </c>
    </row>
    <row r="317" spans="1:35" x14ac:dyDescent="0.3">
      <c r="A317" s="5">
        <v>316</v>
      </c>
      <c r="B317" s="19">
        <v>28.995500007877126</v>
      </c>
      <c r="C317" s="5">
        <v>-4.9603825546107085</v>
      </c>
      <c r="D317" s="5">
        <v>-4.2106561326822964</v>
      </c>
      <c r="E317" s="5">
        <v>-6.410506378832757</v>
      </c>
      <c r="F317" s="5">
        <v>-15.581545066125868</v>
      </c>
      <c r="G317" s="5">
        <v>-15.581545066125868</v>
      </c>
      <c r="H317" s="5">
        <v>607.33886548616579</v>
      </c>
      <c r="I317" s="5">
        <v>-5.3221293182447269</v>
      </c>
      <c r="J317" s="5">
        <v>-1.8627312110332646</v>
      </c>
      <c r="K317" s="5">
        <v>-57.775534405602954</v>
      </c>
      <c r="L317" s="5">
        <v>7.7540449491715702</v>
      </c>
      <c r="M317" s="5">
        <v>-52.787429937308637</v>
      </c>
      <c r="N317" s="5">
        <v>7.8022180042502978</v>
      </c>
      <c r="O317" s="5">
        <v>34.667282319287885</v>
      </c>
      <c r="P317" s="5">
        <v>6.1110633482006698</v>
      </c>
      <c r="Q317" s="5">
        <v>-0.50299847909647977</v>
      </c>
      <c r="R317" s="5">
        <v>5.7968247833295097</v>
      </c>
      <c r="S317" s="5">
        <v>-0.51933938291190207</v>
      </c>
      <c r="T317" s="5">
        <v>31.604435782201275</v>
      </c>
      <c r="U317" s="5">
        <v>-11.582254919363244</v>
      </c>
      <c r="V317" s="5">
        <v>-77.27541480352707</v>
      </c>
      <c r="W317" s="5">
        <v>64.009241238849441</v>
      </c>
      <c r="X317" s="5">
        <v>87.408501536362905</v>
      </c>
      <c r="Y317" s="5">
        <v>152.94084811411352</v>
      </c>
      <c r="Z317" s="5">
        <v>0</v>
      </c>
      <c r="AA317" s="5">
        <v>122.82624595224526</v>
      </c>
      <c r="AB317" s="5">
        <v>52.469500182101044</v>
      </c>
      <c r="AC317" s="5">
        <v>16.48243969293987</v>
      </c>
      <c r="AD317" s="5">
        <v>56.192235804124302</v>
      </c>
      <c r="AE317" s="5">
        <v>109.46949937590965</v>
      </c>
      <c r="AF317" s="5">
        <v>94.966726937779399</v>
      </c>
      <c r="AG317" s="5">
        <v>13.720887051776812</v>
      </c>
      <c r="AH317" s="5">
        <v>33.371533723936167</v>
      </c>
      <c r="AI317" s="5">
        <v>61.003695994852571</v>
      </c>
    </row>
    <row r="318" spans="1:35" x14ac:dyDescent="0.3">
      <c r="A318" s="5">
        <v>317</v>
      </c>
      <c r="B318" s="19">
        <v>29.088833337882534</v>
      </c>
      <c r="C318" s="5">
        <v>-5.38212773099443</v>
      </c>
      <c r="D318" s="5">
        <v>-4.0594944091579741</v>
      </c>
      <c r="E318" s="5">
        <v>-7.6993777108520529</v>
      </c>
      <c r="F318" s="5">
        <v>-17.140999851004459</v>
      </c>
      <c r="G318" s="5">
        <v>-17.140999851004459</v>
      </c>
      <c r="H318" s="5">
        <v>908.29204621065617</v>
      </c>
      <c r="I318" s="5">
        <v>-17.919284998094888</v>
      </c>
      <c r="J318" s="5">
        <v>-9.1944099324645742E-2</v>
      </c>
      <c r="K318" s="5">
        <v>-54.244357224456628</v>
      </c>
      <c r="L318" s="5">
        <v>18.373547805742419</v>
      </c>
      <c r="M318" s="5">
        <v>-68.862962364382469</v>
      </c>
      <c r="N318" s="5">
        <v>22.507407211765273</v>
      </c>
      <c r="O318" s="5">
        <v>37.974073743990516</v>
      </c>
      <c r="P318" s="5">
        <v>6.2718426932918598</v>
      </c>
      <c r="Q318" s="5">
        <v>-0.43932341427317428</v>
      </c>
      <c r="R318" s="5">
        <v>5.2106745613340184</v>
      </c>
      <c r="S318" s="5">
        <v>-0.72610130932875938</v>
      </c>
      <c r="T318" s="5">
        <v>31.214814543484898</v>
      </c>
      <c r="U318" s="5">
        <v>-14.231481357776554</v>
      </c>
      <c r="V318" s="5">
        <v>-59.887036516478311</v>
      </c>
      <c r="W318" s="5">
        <v>70.531480868397566</v>
      </c>
      <c r="X318" s="5">
        <v>106.75185092392796</v>
      </c>
      <c r="Y318" s="5">
        <v>120.15555451112216</v>
      </c>
      <c r="Z318" s="5">
        <v>0</v>
      </c>
      <c r="AA318" s="5">
        <v>108.08333239383563</v>
      </c>
      <c r="AB318" s="5">
        <v>66.031480907513199</v>
      </c>
      <c r="AC318" s="5">
        <v>14.920370240677199</v>
      </c>
      <c r="AD318" s="5">
        <v>96.651851011720723</v>
      </c>
      <c r="AE318" s="5">
        <v>101.70555467149597</v>
      </c>
      <c r="AF318" s="5">
        <v>108.73703609185723</v>
      </c>
      <c r="AG318" s="5">
        <v>7.1925925300721305</v>
      </c>
      <c r="AH318" s="5">
        <v>22.740740543070562</v>
      </c>
      <c r="AI318" s="5">
        <v>56.035184698108111</v>
      </c>
    </row>
    <row r="319" spans="1:35" x14ac:dyDescent="0.3">
      <c r="A319" s="5">
        <v>318</v>
      </c>
      <c r="B319" s="19">
        <v>29.182666669366881</v>
      </c>
      <c r="C319" s="5">
        <v>-6.0615509549611648</v>
      </c>
      <c r="D319" s="5">
        <v>-3.8234434821054424</v>
      </c>
      <c r="E319" s="5">
        <v>-6.2578499048519935</v>
      </c>
      <c r="F319" s="5">
        <v>-16.14284434191913</v>
      </c>
      <c r="G319" s="5">
        <v>-16.14284434191913</v>
      </c>
      <c r="H319" s="5">
        <v>521.39889300133188</v>
      </c>
      <c r="I319" s="5">
        <v>-27.863658267495023</v>
      </c>
      <c r="J319" s="5">
        <v>4.4256755478855236</v>
      </c>
      <c r="K319" s="5">
        <v>-46.148102510356516</v>
      </c>
      <c r="L319" s="5">
        <v>28.496156770418306</v>
      </c>
      <c r="M319" s="5">
        <v>-77.875849258595437</v>
      </c>
      <c r="N319" s="5">
        <v>39.103767742264118</v>
      </c>
      <c r="O319" s="5">
        <v>39.252007396312486</v>
      </c>
      <c r="P319" s="5">
        <v>6.3312648752804437</v>
      </c>
      <c r="Q319" s="5">
        <v>-0.32339008018512061</v>
      </c>
      <c r="R319" s="5">
        <v>5.6758752255185811</v>
      </c>
      <c r="S319" s="5">
        <v>-0.21838693879570309</v>
      </c>
      <c r="T319" s="5">
        <v>31.206300172841392</v>
      </c>
      <c r="U319" s="5">
        <v>-16.050648542078985</v>
      </c>
      <c r="V319" s="5">
        <v>-55.858554641072544</v>
      </c>
      <c r="W319" s="5">
        <v>-57.982087685314269</v>
      </c>
      <c r="X319" s="5">
        <v>1.4268066702147908</v>
      </c>
      <c r="Y319" s="5">
        <v>21.037059905128565</v>
      </c>
      <c r="Z319" s="5">
        <v>0</v>
      </c>
      <c r="AA319" s="5">
        <v>-36.428041986692499</v>
      </c>
      <c r="AB319" s="5">
        <v>-56.471896209697391</v>
      </c>
      <c r="AC319" s="5">
        <v>-10.261890051493134</v>
      </c>
      <c r="AD319" s="5">
        <v>25.172946253075899</v>
      </c>
      <c r="AE319" s="5">
        <v>59.453366251743546</v>
      </c>
      <c r="AF319" s="5">
        <v>75.774552162460651</v>
      </c>
      <c r="AG319" s="5">
        <v>-15.759728221009189</v>
      </c>
      <c r="AH319" s="5">
        <v>19.328597892221726</v>
      </c>
      <c r="AI319" s="5">
        <v>53.314391578468616</v>
      </c>
    </row>
    <row r="320" spans="1:35" x14ac:dyDescent="0.3">
      <c r="A320" s="5">
        <v>319</v>
      </c>
      <c r="B320" s="19">
        <v>29.276500000851229</v>
      </c>
      <c r="C320" s="5">
        <v>-4.6164985128107681</v>
      </c>
      <c r="D320" s="5">
        <v>-1.6342422343647447</v>
      </c>
      <c r="E320" s="5">
        <v>-4.0377803872252516</v>
      </c>
      <c r="F320" s="5">
        <v>-10.288521134400764</v>
      </c>
      <c r="G320" s="5">
        <v>-10.288521134400764</v>
      </c>
      <c r="H320" s="5">
        <v>-831.18905744248161</v>
      </c>
      <c r="I320" s="5">
        <v>-35.376691842744918</v>
      </c>
      <c r="J320" s="5">
        <v>7.9723254364154075</v>
      </c>
      <c r="K320" s="5">
        <v>-35.307974091247253</v>
      </c>
      <c r="L320" s="5">
        <v>16.226557482509289</v>
      </c>
      <c r="M320" s="5">
        <v>-76.16778586402512</v>
      </c>
      <c r="N320" s="5">
        <v>30.55643710412706</v>
      </c>
      <c r="O320" s="5">
        <v>5.3703478173901358</v>
      </c>
      <c r="P320" s="5">
        <v>6.2113221480643332</v>
      </c>
      <c r="Q320" s="5">
        <v>-1.2343038063797507</v>
      </c>
      <c r="R320" s="5">
        <v>5.3974232107872355</v>
      </c>
      <c r="S320" s="5">
        <v>-7.5384579012395241</v>
      </c>
      <c r="T320" s="5">
        <v>27.012812913783669</v>
      </c>
      <c r="U320" s="5">
        <v>-35.123246171743823</v>
      </c>
      <c r="V320" s="5">
        <v>-88.751678585414297</v>
      </c>
      <c r="W320" s="5">
        <v>-1193.7803637346226</v>
      </c>
      <c r="X320" s="5">
        <v>-798.25076925349811</v>
      </c>
      <c r="Y320" s="5">
        <v>-619.05979766970654</v>
      </c>
      <c r="Z320" s="5">
        <v>0</v>
      </c>
      <c r="AA320" s="5">
        <v>-437.87187671005518</v>
      </c>
      <c r="AB320" s="5">
        <v>-344.9176355517958</v>
      </c>
      <c r="AC320" s="5">
        <v>-269.47651229291853</v>
      </c>
      <c r="AD320" s="5">
        <v>-325.34167443830358</v>
      </c>
      <c r="AE320" s="5">
        <v>-239.78950777681487</v>
      </c>
      <c r="AF320" s="5">
        <v>-252.38804357337094</v>
      </c>
      <c r="AG320" s="5">
        <v>-392.29530525367801</v>
      </c>
      <c r="AH320" s="5">
        <v>-528.11165780928604</v>
      </c>
      <c r="AI320" s="5">
        <v>-764.29164755750764</v>
      </c>
    </row>
    <row r="321" spans="1:35" x14ac:dyDescent="0.3">
      <c r="A321" s="5">
        <v>320</v>
      </c>
      <c r="B321" s="19">
        <v>29.365500002168119</v>
      </c>
      <c r="C321" s="5">
        <v>-1.0122203365567453</v>
      </c>
      <c r="D321" s="5">
        <v>-0.90620338765823194</v>
      </c>
      <c r="E321" s="5">
        <v>-0.82106658398825216</v>
      </c>
      <c r="F321" s="5">
        <v>-2.7394903082032296</v>
      </c>
      <c r="G321" s="5">
        <v>-2.7394903082032296</v>
      </c>
      <c r="H321" s="5">
        <v>-2616.8831768645332</v>
      </c>
      <c r="I321" s="5">
        <v>-41.369705603913189</v>
      </c>
      <c r="J321" s="5">
        <v>5.4213489773636159</v>
      </c>
      <c r="K321" s="5">
        <v>-40.756615451417055</v>
      </c>
      <c r="L321" s="5">
        <v>-26.300096597658325</v>
      </c>
      <c r="M321" s="5">
        <v>-93.308716483352825</v>
      </c>
      <c r="N321" s="5">
        <v>-13.654358320780256</v>
      </c>
      <c r="O321" s="5">
        <v>-73.122275853775548</v>
      </c>
      <c r="P321" s="5">
        <v>5.3330111670962781</v>
      </c>
      <c r="Q321" s="5">
        <v>-2.2481014292884023</v>
      </c>
      <c r="R321" s="5">
        <v>0.96304926032351845</v>
      </c>
      <c r="S321" s="5">
        <v>-7.6782726952944476</v>
      </c>
      <c r="T321" s="5">
        <v>15.081719092177154</v>
      </c>
      <c r="U321" s="5">
        <v>-40.741525326067936</v>
      </c>
      <c r="V321" s="5">
        <v>-130.94491494035125</v>
      </c>
      <c r="W321" s="5">
        <v>-1260.0072609021743</v>
      </c>
      <c r="X321" s="5">
        <v>-1098.3395857449111</v>
      </c>
      <c r="Y321" s="5">
        <v>-1074.0127092899077</v>
      </c>
      <c r="Z321" s="5">
        <v>0</v>
      </c>
      <c r="AA321" s="5">
        <v>-632.8020565945003</v>
      </c>
      <c r="AB321" s="5">
        <v>-507.25605205282943</v>
      </c>
      <c r="AC321" s="5">
        <v>-423.70459946860575</v>
      </c>
      <c r="AD321" s="5">
        <v>-664.04055530896505</v>
      </c>
      <c r="AE321" s="5">
        <v>-576.15254099179504</v>
      </c>
      <c r="AF321" s="5">
        <v>-582.93522862686814</v>
      </c>
      <c r="AG321" s="5">
        <v>-859.10229818278981</v>
      </c>
      <c r="AH321" s="5">
        <v>-988.28389593608483</v>
      </c>
      <c r="AI321" s="5">
        <v>-826.00241932750851</v>
      </c>
    </row>
    <row r="322" spans="1:35" x14ac:dyDescent="0.3">
      <c r="A322" s="5">
        <v>321</v>
      </c>
      <c r="B322" s="19">
        <v>29.449333335505798</v>
      </c>
      <c r="C322" s="5">
        <v>6.1021469300055267E-2</v>
      </c>
      <c r="D322" s="5">
        <v>0.93744601882576661</v>
      </c>
      <c r="E322" s="5">
        <v>2.0622999592883011</v>
      </c>
      <c r="F322" s="5">
        <v>3.0607674474146389</v>
      </c>
      <c r="G322" s="5">
        <v>3.0607674474146389</v>
      </c>
      <c r="H322" s="5">
        <v>-3668.4125520461153</v>
      </c>
      <c r="I322" s="5">
        <v>-46.559110024916684</v>
      </c>
      <c r="J322" s="5">
        <v>-3.9276642139564606</v>
      </c>
      <c r="K322" s="5">
        <v>-55.437337233485081</v>
      </c>
      <c r="L322" s="5">
        <v>-70.641832511224621</v>
      </c>
      <c r="M322" s="5">
        <v>-115.64741398786286</v>
      </c>
      <c r="N322" s="5">
        <v>-71.608103658131625</v>
      </c>
      <c r="O322" s="5">
        <v>-161.50831487381092</v>
      </c>
      <c r="P322" s="5">
        <v>3.4468785229370051</v>
      </c>
      <c r="Q322" s="5">
        <v>-2.5525998963695056</v>
      </c>
      <c r="R322" s="5">
        <v>-5.9198732924463613</v>
      </c>
      <c r="S322" s="5">
        <v>-2.0131784418135252</v>
      </c>
      <c r="T322" s="5">
        <v>-1.0922286004407509</v>
      </c>
      <c r="U322" s="5">
        <v>-48.148775080558927</v>
      </c>
      <c r="V322" s="5">
        <v>-149.80586558337433</v>
      </c>
      <c r="W322" s="5">
        <v>-1228.3707225192688</v>
      </c>
      <c r="X322" s="5">
        <v>-1206.2431145276157</v>
      </c>
      <c r="Y322" s="5">
        <v>-1110.7837863156735</v>
      </c>
      <c r="Z322" s="5">
        <v>-1.7961898910902598E+38</v>
      </c>
      <c r="AA322" s="5">
        <v>-721.33534559606187</v>
      </c>
      <c r="AB322" s="5">
        <v>-610.52312964835608</v>
      </c>
      <c r="AC322" s="5">
        <v>-524.47474786579255</v>
      </c>
      <c r="AD322" s="5">
        <v>-1046.6815792024308</v>
      </c>
      <c r="AE322" s="5">
        <v>-995.59902729975795</v>
      </c>
      <c r="AF322" s="5">
        <v>-801.40912807422103</v>
      </c>
      <c r="AG322" s="5">
        <v>-1274.7722947057673</v>
      </c>
      <c r="AH322" s="5">
        <v>-1188.0598669634676</v>
      </c>
      <c r="AI322" s="5">
        <v>-843.72300750857141</v>
      </c>
    </row>
    <row r="323" spans="1:35" x14ac:dyDescent="0.3">
      <c r="A323" s="5">
        <v>322</v>
      </c>
      <c r="B323" s="19">
        <v>29.532666667364538</v>
      </c>
      <c r="C323" s="5">
        <v>3.0096730157130649</v>
      </c>
      <c r="D323" s="5">
        <v>2.3122618987285093</v>
      </c>
      <c r="E323" s="5">
        <v>4.8935166648436343</v>
      </c>
      <c r="F323" s="5">
        <v>10.215451579285526</v>
      </c>
      <c r="G323" s="5">
        <v>10.215451579285526</v>
      </c>
      <c r="H323" s="5">
        <v>-5422.9720455570177</v>
      </c>
      <c r="I323" s="5">
        <v>-51.865620052658009</v>
      </c>
      <c r="J323" s="5">
        <v>-18.627927294246469</v>
      </c>
      <c r="K323" s="5">
        <v>-69.40456346600601</v>
      </c>
      <c r="L323" s="5">
        <v>-102.36355635337735</v>
      </c>
      <c r="M323" s="5">
        <v>-148.0453013891188</v>
      </c>
      <c r="N323" s="5">
        <v>-138.0018634640098</v>
      </c>
      <c r="O323" s="5">
        <v>-254.31213495334495</v>
      </c>
      <c r="P323" s="5">
        <v>0.32955606534656434</v>
      </c>
      <c r="Q323" s="5">
        <v>-4.5024807311821231</v>
      </c>
      <c r="R323" s="5">
        <v>-14.874370586624771</v>
      </c>
      <c r="S323" s="5">
        <v>-12.440995079061723</v>
      </c>
      <c r="T323" s="5">
        <v>-33.535216085804322</v>
      </c>
      <c r="U323" s="5">
        <v>-78.873100650791471</v>
      </c>
      <c r="V323" s="5">
        <v>-235.49302207384025</v>
      </c>
      <c r="W323" s="5">
        <v>-1280.7998930099709</v>
      </c>
      <c r="X323" s="5">
        <v>-1246.4139167514559</v>
      </c>
      <c r="Y323" s="5">
        <v>-1202.4834166297278</v>
      </c>
      <c r="Z323" s="5">
        <v>-1.8430034376011024E+38</v>
      </c>
      <c r="AA323" s="5">
        <v>-841.50047665159173</v>
      </c>
      <c r="AB323" s="5">
        <v>-708.9159263223487</v>
      </c>
      <c r="AC323" s="5">
        <v>-602.40149734680881</v>
      </c>
      <c r="AD323" s="5">
        <v>-1203.540816581806</v>
      </c>
      <c r="AE323" s="5">
        <v>-1223.1734572413425</v>
      </c>
      <c r="AF323" s="5">
        <v>-1034.7645189491257</v>
      </c>
      <c r="AG323" s="5">
        <v>-1462.5014157611001</v>
      </c>
      <c r="AH323" s="5">
        <v>-1318.3617923639886</v>
      </c>
      <c r="AI323" s="5">
        <v>-908.34192960822588</v>
      </c>
    </row>
    <row r="324" spans="1:35" x14ac:dyDescent="0.3">
      <c r="A324" s="5">
        <v>323</v>
      </c>
      <c r="B324" s="19">
        <v>29.61633333703503</v>
      </c>
      <c r="C324" s="5">
        <v>4.5980284434063172</v>
      </c>
      <c r="D324" s="5">
        <v>4.3152322344212406</v>
      </c>
      <c r="E324" s="5">
        <v>9.2880322424105426</v>
      </c>
      <c r="F324" s="5">
        <v>18.201292920237993</v>
      </c>
      <c r="G324" s="5">
        <v>18.201292920237993</v>
      </c>
      <c r="H324" s="5">
        <v>-7208.1825813856203</v>
      </c>
      <c r="I324" s="5">
        <v>-56.075029854329365</v>
      </c>
      <c r="J324" s="5">
        <v>-37.202223507510539</v>
      </c>
      <c r="K324" s="5">
        <v>-82.066803730813845</v>
      </c>
      <c r="L324" s="5">
        <v>-119.67803120492911</v>
      </c>
      <c r="M324" s="5">
        <v>-184.37535574646219</v>
      </c>
      <c r="N324" s="5">
        <v>-200.36966856836767</v>
      </c>
      <c r="O324" s="5">
        <v>-341.70047448263966</v>
      </c>
      <c r="P324" s="5">
        <v>-4.076572568322228</v>
      </c>
      <c r="Q324" s="5">
        <v>-7.5969590720227265</v>
      </c>
      <c r="R324" s="5">
        <v>-24.939995580089651</v>
      </c>
      <c r="S324" s="5">
        <v>-21.616409896483749</v>
      </c>
      <c r="T324" s="5">
        <v>-67.6227489238114</v>
      </c>
      <c r="U324" s="5">
        <v>-104.16682481190855</v>
      </c>
      <c r="V324" s="5">
        <v>-265.19052175308042</v>
      </c>
      <c r="W324" s="5">
        <v>-1316.7317556700186</v>
      </c>
      <c r="X324" s="5">
        <v>-1203.4426559619374</v>
      </c>
      <c r="Y324" s="5">
        <v>-1132.5364947105757</v>
      </c>
      <c r="Z324" s="5">
        <v>-1.8767772542001428E+38</v>
      </c>
      <c r="AA324" s="5">
        <v>-895.05971707785068</v>
      </c>
      <c r="AB324" s="5">
        <v>-798.46445625914976</v>
      </c>
      <c r="AC324" s="5">
        <v>-693.87488263139596</v>
      </c>
      <c r="AD324" s="5">
        <v>-1442.7696705644596</v>
      </c>
      <c r="AE324" s="5">
        <v>-1598.4511874022617</v>
      </c>
      <c r="AF324" s="5">
        <v>-1170.5876796058333</v>
      </c>
      <c r="AG324" s="5">
        <v>-1476.8436042684932</v>
      </c>
      <c r="AH324" s="5">
        <v>-1306.2066371696965</v>
      </c>
      <c r="AI324" s="5">
        <v>-924.86824793142966</v>
      </c>
    </row>
    <row r="325" spans="1:35" x14ac:dyDescent="0.3">
      <c r="A325" s="5">
        <v>324</v>
      </c>
      <c r="B325" s="19">
        <v>29.708166673080996</v>
      </c>
      <c r="C325" s="5">
        <v>7.0200817772152506</v>
      </c>
      <c r="D325" s="5">
        <v>6.2900970059712229</v>
      </c>
      <c r="E325" s="5">
        <v>12.790616465260026</v>
      </c>
      <c r="F325" s="5">
        <v>26.100795248446499</v>
      </c>
      <c r="G325" s="5">
        <v>26.100795248446499</v>
      </c>
      <c r="H325" s="5">
        <v>-9000.5176867244318</v>
      </c>
      <c r="I325" s="5">
        <v>-61.978777504020016</v>
      </c>
      <c r="J325" s="5">
        <v>-58.871382615725047</v>
      </c>
      <c r="K325" s="5">
        <v>-95.573434931148668</v>
      </c>
      <c r="L325" s="5">
        <v>-131.81247575802064</v>
      </c>
      <c r="M325" s="5">
        <v>-231.45575478657818</v>
      </c>
      <c r="N325" s="5">
        <v>-264.3748791971102</v>
      </c>
      <c r="O325" s="5">
        <v>-441.22359345622294</v>
      </c>
      <c r="P325" s="5">
        <v>-10.324588508354916</v>
      </c>
      <c r="Q325" s="5">
        <v>-12.195904074397266</v>
      </c>
      <c r="R325" s="5">
        <v>-38.273055151923764</v>
      </c>
      <c r="S325" s="5">
        <v>-32.736359115573038</v>
      </c>
      <c r="T325" s="5">
        <v>-122.50428077070426</v>
      </c>
      <c r="U325" s="5">
        <v>-154.27212069841235</v>
      </c>
      <c r="V325" s="5">
        <v>-276.58610651327791</v>
      </c>
      <c r="W325" s="5">
        <v>-1192.0780125071092</v>
      </c>
      <c r="X325" s="5">
        <v>-1055.9961866373155</v>
      </c>
      <c r="Y325" s="5">
        <v>-972.11226715407008</v>
      </c>
      <c r="Z325" s="5">
        <v>-1.8839200628028646E+38</v>
      </c>
      <c r="AA325" s="5">
        <v>-799.58324839249531</v>
      </c>
      <c r="AB325" s="5">
        <v>-747.27116503244395</v>
      </c>
      <c r="AC325" s="5">
        <v>-730.29495202207602</v>
      </c>
      <c r="AD325" s="5">
        <v>-1412.4091241753586</v>
      </c>
      <c r="AE325" s="5">
        <v>-1545.636525707572</v>
      </c>
      <c r="AF325" s="5">
        <v>-1454.0418546137432</v>
      </c>
      <c r="AG325" s="5">
        <v>-1438.0437576763861</v>
      </c>
      <c r="AH325" s="5">
        <v>-1298.8886682697978</v>
      </c>
      <c r="AI325" s="5">
        <v>-914.70598782621744</v>
      </c>
    </row>
    <row r="326" spans="1:35" x14ac:dyDescent="0.3">
      <c r="A326" s="5">
        <v>325</v>
      </c>
      <c r="B326" s="19">
        <v>29.79383333818987</v>
      </c>
      <c r="C326" s="5">
        <v>8.0474709428493796</v>
      </c>
      <c r="D326" s="5">
        <v>6.3227048479554142</v>
      </c>
      <c r="E326" s="5">
        <v>13.934881979741958</v>
      </c>
      <c r="F326" s="5">
        <v>28.305057770546529</v>
      </c>
      <c r="G326" s="5">
        <v>28.305057770546529</v>
      </c>
      <c r="H326" s="5">
        <v>-9404.7826837187822</v>
      </c>
      <c r="I326" s="5">
        <v>-71.231387912382843</v>
      </c>
      <c r="J326" s="5">
        <v>-82.746831617854838</v>
      </c>
      <c r="K326" s="5">
        <v>-106.05977900222756</v>
      </c>
      <c r="L326" s="5">
        <v>-130.89636521016536</v>
      </c>
      <c r="M326" s="5">
        <v>-272.67912160019881</v>
      </c>
      <c r="N326" s="5">
        <v>-307.1307965911983</v>
      </c>
      <c r="O326" s="5">
        <v>-483.51223852458372</v>
      </c>
      <c r="P326" s="5">
        <v>-17.816658359247654</v>
      </c>
      <c r="Q326" s="5">
        <v>-16.350957748018864</v>
      </c>
      <c r="R326" s="5">
        <v>-45.382692065156093</v>
      </c>
      <c r="S326" s="5">
        <v>-27.965511664659942</v>
      </c>
      <c r="T326" s="5">
        <v>-160.55025648894352</v>
      </c>
      <c r="U326" s="5">
        <v>-163.45747296128059</v>
      </c>
      <c r="V326" s="5">
        <v>-226.30669927881183</v>
      </c>
      <c r="W326" s="5">
        <v>-62.856958276234252</v>
      </c>
      <c r="X326" s="5">
        <v>-355.74935291581369</v>
      </c>
      <c r="Y326" s="5">
        <v>-419.6926513898228</v>
      </c>
      <c r="Z326" s="5">
        <v>-1.9136597789984597E+38</v>
      </c>
      <c r="AA326" s="5">
        <v>-472.85953242149213</v>
      </c>
      <c r="AB326" s="5">
        <v>-504.39432599177587</v>
      </c>
      <c r="AC326" s="5">
        <v>-505.89819195951412</v>
      </c>
      <c r="AD326" s="5">
        <v>-1080.8659710131421</v>
      </c>
      <c r="AE326" s="5">
        <v>-1280.536072560036</v>
      </c>
      <c r="AF326" s="5">
        <v>-1163.0566920262881</v>
      </c>
      <c r="AG326" s="5">
        <v>-1104.8640378376531</v>
      </c>
      <c r="AH326" s="5">
        <v>-755.07795807154685</v>
      </c>
      <c r="AI326" s="5">
        <v>-75.162370552097087</v>
      </c>
    </row>
    <row r="327" spans="1:35" x14ac:dyDescent="0.3">
      <c r="A327" s="5">
        <v>326</v>
      </c>
      <c r="B327" s="19">
        <v>29.884000006131828</v>
      </c>
      <c r="C327" s="5">
        <v>7.5656238573038932</v>
      </c>
      <c r="D327" s="5">
        <v>7.3699517276521007</v>
      </c>
      <c r="E327" s="5">
        <v>14.681338364141572</v>
      </c>
      <c r="F327" s="5">
        <v>29.616913949097238</v>
      </c>
      <c r="G327" s="5">
        <v>29.616913949097238</v>
      </c>
      <c r="H327" s="5">
        <v>-9899.0836313385062</v>
      </c>
      <c r="I327" s="5">
        <v>-78.83300011126596</v>
      </c>
      <c r="J327" s="5">
        <v>-99.23933863688589</v>
      </c>
      <c r="K327" s="5">
        <v>-91.536542572163597</v>
      </c>
      <c r="L327" s="5">
        <v>-99.653251477159117</v>
      </c>
      <c r="M327" s="5">
        <v>-286.44744236182402</v>
      </c>
      <c r="N327" s="5">
        <v>-311.7608462184586</v>
      </c>
      <c r="O327" s="5">
        <v>-471.10703593571623</v>
      </c>
      <c r="P327" s="5">
        <v>-23.543516860514643</v>
      </c>
      <c r="Q327" s="5">
        <v>-16.823900141049563</v>
      </c>
      <c r="R327" s="5">
        <v>-34.681472452691217</v>
      </c>
      <c r="S327" s="5">
        <v>-11.511259400591694</v>
      </c>
      <c r="T327" s="5">
        <v>-184.43394265951309</v>
      </c>
      <c r="U327" s="5">
        <v>-173.95563994308677</v>
      </c>
      <c r="V327" s="5">
        <v>-182.13114614866956</v>
      </c>
      <c r="W327" s="5">
        <v>-20.493731762331375</v>
      </c>
      <c r="X327" s="5">
        <v>-127.42140693334359</v>
      </c>
      <c r="Y327" s="5">
        <v>18.742526375525721</v>
      </c>
      <c r="Z327" s="5">
        <v>-1.9093538909004378E+38</v>
      </c>
      <c r="AA327" s="5">
        <v>-297.94406715339716</v>
      </c>
      <c r="AB327" s="5">
        <v>-343.35583151212626</v>
      </c>
      <c r="AC327" s="5">
        <v>-370.20636168295039</v>
      </c>
      <c r="AD327" s="5">
        <v>-936.87752417838044</v>
      </c>
      <c r="AE327" s="5">
        <v>-981.5139751389861</v>
      </c>
      <c r="AF327" s="5">
        <v>-871.11860471965178</v>
      </c>
      <c r="AG327" s="5">
        <v>-638.68659106737175</v>
      </c>
      <c r="AH327" s="5">
        <v>-242.28929419409019</v>
      </c>
      <c r="AI327" s="5">
        <v>-11.215043308672769</v>
      </c>
    </row>
    <row r="328" spans="1:35" x14ac:dyDescent="0.3">
      <c r="A328" s="5">
        <v>327</v>
      </c>
      <c r="B328" s="19">
        <v>29.983166669262573</v>
      </c>
      <c r="C328" s="5">
        <v>7.5168123574468808</v>
      </c>
      <c r="D328" s="5">
        <v>8.0504564406951378</v>
      </c>
      <c r="E328" s="5">
        <v>15.972539481554525</v>
      </c>
      <c r="F328" s="5">
        <v>31.539808279696437</v>
      </c>
      <c r="G328" s="5">
        <v>31.539808279696437</v>
      </c>
      <c r="H328" s="5">
        <v>-10278.731935999769</v>
      </c>
      <c r="I328" s="5">
        <v>-79.888834429069306</v>
      </c>
      <c r="J328" s="5">
        <v>-101.60732830201866</v>
      </c>
      <c r="K328" s="5">
        <v>-65.28290952748597</v>
      </c>
      <c r="L328" s="5">
        <v>-63.658549751924419</v>
      </c>
      <c r="M328" s="5">
        <v>-281.63846371665818</v>
      </c>
      <c r="N328" s="5">
        <v>-297.02903504381965</v>
      </c>
      <c r="O328" s="5">
        <v>-438.15735213449761</v>
      </c>
      <c r="P328" s="5">
        <v>-27.005880703807826</v>
      </c>
      <c r="Q328" s="5">
        <v>-16.701276608391538</v>
      </c>
      <c r="R328" s="5">
        <v>-27.976823701122147</v>
      </c>
      <c r="S328" s="5">
        <v>-10.444664371180583</v>
      </c>
      <c r="T328" s="5">
        <v>-201.9731500115071</v>
      </c>
      <c r="U328" s="5">
        <v>-174.47205730775144</v>
      </c>
      <c r="V328" s="5">
        <v>-151.23072107891849</v>
      </c>
      <c r="W328" s="5">
        <v>-42.339057100353216</v>
      </c>
      <c r="X328" s="5">
        <v>3.7895722729853287</v>
      </c>
      <c r="Y328" s="5">
        <v>52.52388381721989</v>
      </c>
      <c r="Z328" s="5">
        <v>213.97876973348588</v>
      </c>
      <c r="AA328" s="5">
        <v>-223.81704634135485</v>
      </c>
      <c r="AB328" s="5">
        <v>-248.04183558220822</v>
      </c>
      <c r="AC328" s="5">
        <v>-262.26912248943694</v>
      </c>
      <c r="AD328" s="5">
        <v>-530.07555374750689</v>
      </c>
      <c r="AE328" s="5">
        <v>-541.3749605446634</v>
      </c>
      <c r="AF328" s="5">
        <v>-650.69934384851763</v>
      </c>
      <c r="AG328" s="5">
        <v>-177.4879798779474</v>
      </c>
      <c r="AH328" s="5">
        <v>-80.809865686759466</v>
      </c>
      <c r="AI328" s="5">
        <v>-36.820480770044384</v>
      </c>
    </row>
    <row r="329" spans="1:35" x14ac:dyDescent="0.3">
      <c r="A329" s="5">
        <v>328</v>
      </c>
      <c r="B329" s="19">
        <v>30.082333332393318</v>
      </c>
      <c r="C329" s="5">
        <v>7.5098296160707969</v>
      </c>
      <c r="D329" s="5">
        <v>8.5763832881390432</v>
      </c>
      <c r="E329" s="5">
        <v>15.717718664179165</v>
      </c>
      <c r="F329" s="5">
        <v>31.803931568388798</v>
      </c>
      <c r="G329" s="5">
        <v>31.803931568388798</v>
      </c>
      <c r="H329" s="5">
        <v>-10129.728444391381</v>
      </c>
      <c r="I329" s="5">
        <v>-75.888813344151615</v>
      </c>
      <c r="J329" s="5">
        <v>-94.779325413253332</v>
      </c>
      <c r="K329" s="5">
        <v>-43.697045809340423</v>
      </c>
      <c r="L329" s="5">
        <v>-43.526419658120325</v>
      </c>
      <c r="M329" s="5">
        <v>-265.86840588622584</v>
      </c>
      <c r="N329" s="5">
        <v>-278.2904799074737</v>
      </c>
      <c r="O329" s="5">
        <v>-401.98544692250994</v>
      </c>
      <c r="P329" s="5">
        <v>-28.060746546886033</v>
      </c>
      <c r="Q329" s="5">
        <v>-15.376112696824453</v>
      </c>
      <c r="R329" s="5">
        <v>-18.765482829795783</v>
      </c>
      <c r="S329" s="5">
        <v>3.8898742783397133</v>
      </c>
      <c r="T329" s="5">
        <v>-196.78108002845053</v>
      </c>
      <c r="U329" s="5">
        <v>-147.31473664272539</v>
      </c>
      <c r="V329" s="5">
        <v>-57.911461664376652</v>
      </c>
      <c r="W329" s="5">
        <v>-57.347483494109113</v>
      </c>
      <c r="X329" s="5">
        <v>-34.606428241385167</v>
      </c>
      <c r="Y329" s="5">
        <v>27.864160180057585</v>
      </c>
      <c r="Z329" s="5">
        <v>131.67434848211201</v>
      </c>
      <c r="AA329" s="5">
        <v>-158.3996366151132</v>
      </c>
      <c r="AB329" s="5">
        <v>-186.67313578971977</v>
      </c>
      <c r="AC329" s="5">
        <v>-218.39781750947978</v>
      </c>
      <c r="AD329" s="5">
        <v>-420.31109888736506</v>
      </c>
      <c r="AE329" s="5">
        <v>-342.81504043934257</v>
      </c>
      <c r="AF329" s="5">
        <v>-443.48150526326037</v>
      </c>
      <c r="AG329" s="5">
        <v>-16.397210479424075</v>
      </c>
      <c r="AH329" s="5">
        <v>11.123104945212338</v>
      </c>
      <c r="AI329" s="5">
        <v>2.4614918205548415</v>
      </c>
    </row>
    <row r="330" spans="1:35" x14ac:dyDescent="0.3">
      <c r="A330" s="5">
        <v>329</v>
      </c>
      <c r="B330" s="19">
        <v>30.18116666818969</v>
      </c>
      <c r="C330" s="5">
        <v>8.35752909685751</v>
      </c>
      <c r="D330" s="5">
        <v>8.3669389523082742</v>
      </c>
      <c r="E330" s="5">
        <v>15.790578402601271</v>
      </c>
      <c r="F330" s="5">
        <v>32.515046451767155</v>
      </c>
      <c r="G330" s="5">
        <v>32.515046451767155</v>
      </c>
      <c r="H330" s="5">
        <v>-10443.012813068481</v>
      </c>
      <c r="I330" s="5">
        <v>-69.705683376717616</v>
      </c>
      <c r="J330" s="5">
        <v>-83.640418042302372</v>
      </c>
      <c r="K330" s="5">
        <v>-36.98721931829408</v>
      </c>
      <c r="L330" s="5">
        <v>-37.192053053244727</v>
      </c>
      <c r="M330" s="5">
        <v>-258.34346514519819</v>
      </c>
      <c r="N330" s="5">
        <v>-265.53319665714412</v>
      </c>
      <c r="O330" s="5">
        <v>-375.62407934794163</v>
      </c>
      <c r="P330" s="5">
        <v>-26.225004673515329</v>
      </c>
      <c r="Q330" s="5">
        <v>-11.813333276701643</v>
      </c>
      <c r="R330" s="5">
        <v>-6.5699281395331246</v>
      </c>
      <c r="S330" s="5">
        <v>10.21773560005281</v>
      </c>
      <c r="T330" s="5">
        <v>-185.75036955684183</v>
      </c>
      <c r="U330" s="5">
        <v>-133.53850744928332</v>
      </c>
      <c r="V330" s="5">
        <v>-14.441428205600177</v>
      </c>
      <c r="W330" s="5">
        <v>-13.55444089028747</v>
      </c>
      <c r="X330" s="5">
        <v>-55.899675636094123</v>
      </c>
      <c r="Y330" s="5">
        <v>-18.18058431326569</v>
      </c>
      <c r="Z330" s="5">
        <v>103.25877879899772</v>
      </c>
      <c r="AA330" s="5">
        <v>-127.59870217408552</v>
      </c>
      <c r="AB330" s="5">
        <v>-138.88698784760604</v>
      </c>
      <c r="AC330" s="5">
        <v>-153.81174447053229</v>
      </c>
      <c r="AD330" s="5">
        <v>-206.98672254521668</v>
      </c>
      <c r="AE330" s="5">
        <v>13.16848632993185</v>
      </c>
      <c r="AF330" s="5">
        <v>-320.76895963207608</v>
      </c>
      <c r="AG330" s="5">
        <v>-19.688993879426189</v>
      </c>
      <c r="AH330" s="5">
        <v>-33.454116387522475</v>
      </c>
      <c r="AI330" s="5">
        <v>-22.268515872261727</v>
      </c>
    </row>
    <row r="331" spans="1:35" x14ac:dyDescent="0.3">
      <c r="A331" s="5">
        <v>330</v>
      </c>
      <c r="B331" s="19">
        <v>30.280000003986061</v>
      </c>
      <c r="C331" s="5">
        <v>9.0109035649330789</v>
      </c>
      <c r="D331" s="5">
        <v>8.7442751755758419</v>
      </c>
      <c r="E331" s="5">
        <v>15.148179603819047</v>
      </c>
      <c r="F331" s="5">
        <v>32.903358344328367</v>
      </c>
      <c r="G331" s="5">
        <v>32.903358344328367</v>
      </c>
      <c r="H331" s="5">
        <v>-10580.257558967061</v>
      </c>
      <c r="I331" s="5">
        <v>-63.716423545957987</v>
      </c>
      <c r="J331" s="5">
        <v>-72.086972273070188</v>
      </c>
      <c r="K331" s="5">
        <v>-39.752506968055897</v>
      </c>
      <c r="L331" s="5">
        <v>-36.692551692195643</v>
      </c>
      <c r="M331" s="5">
        <v>-254.83299437855356</v>
      </c>
      <c r="N331" s="5">
        <v>-255.93646275980615</v>
      </c>
      <c r="O331" s="5">
        <v>-336.95132757483219</v>
      </c>
      <c r="P331" s="5">
        <v>-21.794573392604278</v>
      </c>
      <c r="Q331" s="5">
        <v>-5.9854392390925577</v>
      </c>
      <c r="R331" s="5">
        <v>5.7593794003043124</v>
      </c>
      <c r="S331" s="5">
        <v>19.842458095022042</v>
      </c>
      <c r="T331" s="5">
        <v>-158.46400533627479</v>
      </c>
      <c r="U331" s="5">
        <v>-91.587875643952103</v>
      </c>
      <c r="V331" s="5">
        <v>5.5400758031817894</v>
      </c>
      <c r="W331" s="5">
        <v>-18.542116079904229</v>
      </c>
      <c r="X331" s="5">
        <v>-113.88807976080004</v>
      </c>
      <c r="Y331" s="5">
        <v>-78.363742681937964</v>
      </c>
      <c r="Z331" s="5">
        <v>121.30282767919991</v>
      </c>
      <c r="AA331" s="5">
        <v>-120.87612992163164</v>
      </c>
      <c r="AB331" s="5">
        <v>-110.248907492359</v>
      </c>
      <c r="AC331" s="5">
        <v>-110.6091523204699</v>
      </c>
      <c r="AD331" s="5">
        <v>-169.98834231322178</v>
      </c>
      <c r="AE331" s="5">
        <v>-24.638297976966015</v>
      </c>
      <c r="AF331" s="5">
        <v>-67.294083643383431</v>
      </c>
      <c r="AG331" s="5">
        <v>-67.62285076806721</v>
      </c>
      <c r="AH331" s="5">
        <v>-52.055377662030473</v>
      </c>
      <c r="AI331" s="5">
        <v>-47.849606731900352</v>
      </c>
    </row>
    <row r="332" spans="1:35" x14ac:dyDescent="0.3">
      <c r="A332" s="5">
        <v>331</v>
      </c>
      <c r="B332" s="19">
        <v>30.371500002220273</v>
      </c>
      <c r="C332" s="5">
        <v>6.8329163612465038</v>
      </c>
      <c r="D332" s="5">
        <v>7.4876555448460502</v>
      </c>
      <c r="E332" s="5">
        <v>13.457511890613183</v>
      </c>
      <c r="F332" s="5">
        <v>27.778083796706326</v>
      </c>
      <c r="G332" s="5">
        <v>27.778083796706326</v>
      </c>
      <c r="H332" s="5">
        <v>-8024.3885085382371</v>
      </c>
      <c r="I332" s="5">
        <v>-56.687562434180776</v>
      </c>
      <c r="J332" s="5">
        <v>-59.132885942393095</v>
      </c>
      <c r="K332" s="5">
        <v>-42.24447167697776</v>
      </c>
      <c r="L332" s="5">
        <v>-34.32602596710533</v>
      </c>
      <c r="M332" s="5">
        <v>-257.8130421459835</v>
      </c>
      <c r="N332" s="5">
        <v>-248.81996651348254</v>
      </c>
      <c r="O332" s="5">
        <v>-323.5551082278879</v>
      </c>
      <c r="P332" s="5">
        <v>-15.189155821217037</v>
      </c>
      <c r="Q332" s="5">
        <v>1.6607063773670203</v>
      </c>
      <c r="R332" s="5">
        <v>9.8805615995955307</v>
      </c>
      <c r="S332" s="5">
        <v>23.319853112114799</v>
      </c>
      <c r="T332" s="5">
        <v>-144.03116049573708</v>
      </c>
      <c r="U332" s="5">
        <v>-75.060588917275552</v>
      </c>
      <c r="V332" s="5">
        <v>-4.7830352209048019</v>
      </c>
      <c r="W332" s="5">
        <v>-11.222735192589893</v>
      </c>
      <c r="X332" s="5">
        <v>-77.015003236639117</v>
      </c>
      <c r="Y332" s="5">
        <v>-73.428159596496272</v>
      </c>
      <c r="Z332" s="5">
        <v>96.481246833843073</v>
      </c>
      <c r="AA332" s="5">
        <v>-101.04789428688211</v>
      </c>
      <c r="AB332" s="5">
        <v>-89.129256032835926</v>
      </c>
      <c r="AC332" s="5">
        <v>-90.832660541475221</v>
      </c>
      <c r="AD332" s="5">
        <v>-181.86612893152989</v>
      </c>
      <c r="AE332" s="5">
        <v>-11.657241830464326</v>
      </c>
      <c r="AF332" s="5">
        <v>-41.825158875237399</v>
      </c>
      <c r="AG332" s="5">
        <v>-26.264281712474734</v>
      </c>
      <c r="AH332" s="5">
        <v>-42.178303712394339</v>
      </c>
      <c r="AI332" s="5">
        <v>-45.297749773947189</v>
      </c>
    </row>
    <row r="333" spans="1:35" x14ac:dyDescent="0.3">
      <c r="A333" s="5">
        <v>332</v>
      </c>
      <c r="B333" s="19">
        <v>30.461333332350478</v>
      </c>
      <c r="C333" s="5">
        <v>6.02430665622588</v>
      </c>
      <c r="D333" s="5">
        <v>5.2210341290057709</v>
      </c>
      <c r="E333" s="5">
        <v>11.76335002949053</v>
      </c>
      <c r="F333" s="5">
        <v>23.008690814722478</v>
      </c>
      <c r="G333" s="5">
        <v>23.008690814722478</v>
      </c>
      <c r="H333" s="5">
        <v>-5374.1643794694046</v>
      </c>
      <c r="I333" s="5">
        <v>-48.888068682853266</v>
      </c>
      <c r="J333" s="5">
        <v>-46.70169302374611</v>
      </c>
      <c r="K333" s="5">
        <v>-40.211835912261975</v>
      </c>
      <c r="L333" s="5">
        <v>-30.035475848087462</v>
      </c>
      <c r="M333" s="5">
        <v>-255.77944887954354</v>
      </c>
      <c r="N333" s="5">
        <v>-239.63279741035478</v>
      </c>
      <c r="O333" s="5">
        <v>-306.87298299648518</v>
      </c>
      <c r="P333" s="5">
        <v>-8.6392845505218183</v>
      </c>
      <c r="Q333" s="5">
        <v>6.8717857483051219</v>
      </c>
      <c r="R333" s="5">
        <v>5.2442409399767591</v>
      </c>
      <c r="S333" s="5">
        <v>11.411677954871108</v>
      </c>
      <c r="T333" s="5">
        <v>-129.75173370059332</v>
      </c>
      <c r="U333" s="5">
        <v>-60.698037699504603</v>
      </c>
      <c r="V333" s="5">
        <v>-4.1812933540679804</v>
      </c>
      <c r="W333" s="5">
        <v>14.321016342764723</v>
      </c>
      <c r="X333" s="5">
        <v>12.89722879635052</v>
      </c>
      <c r="Y333" s="5">
        <v>-50.033487914501904</v>
      </c>
      <c r="Z333" s="5">
        <v>69.677252590759139</v>
      </c>
      <c r="AA333" s="5">
        <v>-77.476906266553684</v>
      </c>
      <c r="AB333" s="5">
        <v>-69.725751436622375</v>
      </c>
      <c r="AC333" s="5">
        <v>-84.692841690351202</v>
      </c>
      <c r="AD333" s="5">
        <v>5.5427252415151367</v>
      </c>
      <c r="AE333" s="5">
        <v>8.4682449080523554</v>
      </c>
      <c r="AF333" s="5">
        <v>12.653002465396275</v>
      </c>
      <c r="AG333" s="5">
        <v>12.504041724530532</v>
      </c>
      <c r="AH333" s="5">
        <v>-59.953233995176021</v>
      </c>
      <c r="AI333" s="5">
        <v>-44.043880450389629</v>
      </c>
    </row>
    <row r="334" spans="1:35" x14ac:dyDescent="0.3">
      <c r="A334" s="5">
        <v>333</v>
      </c>
      <c r="B334" s="19">
        <v>30.560833333292976</v>
      </c>
      <c r="C334" s="5">
        <v>3.7199030752567492</v>
      </c>
      <c r="D334" s="5">
        <v>3.4480923411830675</v>
      </c>
      <c r="E334" s="5">
        <v>7.3984708935447649</v>
      </c>
      <c r="F334" s="5">
        <v>14.566466309984385</v>
      </c>
      <c r="G334" s="5">
        <v>14.566466309984385</v>
      </c>
      <c r="H334" s="5">
        <v>-2062.9165472932832</v>
      </c>
      <c r="I334" s="5">
        <v>-41.744657139816503</v>
      </c>
      <c r="J334" s="5">
        <v>-37.50694675610562</v>
      </c>
      <c r="K334" s="5">
        <v>-32.35463898488036</v>
      </c>
      <c r="L334" s="5">
        <v>-25.271831412106469</v>
      </c>
      <c r="M334" s="5">
        <v>-248.73168030419322</v>
      </c>
      <c r="N334" s="5">
        <v>-229.41258038913804</v>
      </c>
      <c r="O334" s="5">
        <v>-283.37276528628746</v>
      </c>
      <c r="P334" s="5">
        <v>-2.888246262741641</v>
      </c>
      <c r="Q334" s="5">
        <v>9.657439224188975</v>
      </c>
      <c r="R334" s="5">
        <v>9.0930978682496253</v>
      </c>
      <c r="S334" s="5">
        <v>9.1950959298652943</v>
      </c>
      <c r="T334" s="5">
        <v>-108.42585162003317</v>
      </c>
      <c r="U334" s="5">
        <v>-48.441431265500974</v>
      </c>
      <c r="V334" s="5">
        <v>-0.65262550788313656</v>
      </c>
      <c r="W334" s="5">
        <v>39.017311199411282</v>
      </c>
      <c r="X334" s="5">
        <v>27.642239018243917</v>
      </c>
      <c r="Y334" s="5">
        <v>-30.652625644792408</v>
      </c>
      <c r="Z334" s="5">
        <v>37.912868032224438</v>
      </c>
      <c r="AA334" s="5">
        <v>-46.350259876846252</v>
      </c>
      <c r="AB334" s="5">
        <v>-48.110790756202057</v>
      </c>
      <c r="AC334" s="5">
        <v>-69.30986759847508</v>
      </c>
      <c r="AD334" s="5">
        <v>21.529717351571861</v>
      </c>
      <c r="AE334" s="5">
        <v>12.370455913349888</v>
      </c>
      <c r="AF334" s="5">
        <v>12.714945239792177</v>
      </c>
      <c r="AG334" s="5">
        <v>9.2077322982239131</v>
      </c>
      <c r="AH334" s="5">
        <v>-9.4656665175199031</v>
      </c>
      <c r="AI334" s="5">
        <v>-6.4985574445445629</v>
      </c>
    </row>
    <row r="335" spans="1:35" x14ac:dyDescent="0.3">
      <c r="A335" s="5">
        <v>334</v>
      </c>
      <c r="B335" s="19">
        <v>30.6600000069011</v>
      </c>
      <c r="C335" s="5">
        <v>1.1686618421864658</v>
      </c>
      <c r="D335" s="5">
        <v>1.3416543383957613</v>
      </c>
      <c r="E335" s="5">
        <v>4.4411372738198178</v>
      </c>
      <c r="F335" s="5">
        <v>6.9514534544019462</v>
      </c>
      <c r="G335" s="5">
        <v>6.9514534544019462</v>
      </c>
      <c r="H335" s="5">
        <v>1070.369954131766</v>
      </c>
      <c r="I335" s="5">
        <v>-36.939646694410271</v>
      </c>
      <c r="J335" s="5">
        <v>-32.101818214306689</v>
      </c>
      <c r="K335" s="5">
        <v>-26.69417527045405</v>
      </c>
      <c r="L335" s="5">
        <v>-20.992244683578082</v>
      </c>
      <c r="M335" s="5">
        <v>-240.41892345328492</v>
      </c>
      <c r="N335" s="5">
        <v>-217.85400742951231</v>
      </c>
      <c r="O335" s="5">
        <v>-261.83265657289093</v>
      </c>
      <c r="P335" s="5">
        <v>2.4666321588678333</v>
      </c>
      <c r="Q335" s="5">
        <v>11.969802266463482</v>
      </c>
      <c r="R335" s="5">
        <v>11.630205950572861</v>
      </c>
      <c r="S335" s="5">
        <v>6.5344191656353825</v>
      </c>
      <c r="T335" s="5">
        <v>-89.925561387564869</v>
      </c>
      <c r="U335" s="5">
        <v>-40.261972909927124</v>
      </c>
      <c r="V335" s="5">
        <v>-2.3854587096861111</v>
      </c>
      <c r="W335" s="5">
        <v>44.731678561893411</v>
      </c>
      <c r="X335" s="5">
        <v>45.818810687933222</v>
      </c>
      <c r="Y335" s="5">
        <v>-9.9798036729611255</v>
      </c>
      <c r="Z335" s="5">
        <v>10.821119299163927</v>
      </c>
      <c r="AA335" s="5">
        <v>-42.001730532013127</v>
      </c>
      <c r="AB335" s="5">
        <v>-37.869589791794901</v>
      </c>
      <c r="AC335" s="5">
        <v>-40.644546476574867</v>
      </c>
      <c r="AD335" s="5">
        <v>30.884592771777886</v>
      </c>
      <c r="AE335" s="5">
        <v>9.0692439622972039</v>
      </c>
      <c r="AF335" s="5">
        <v>15.287362746907151</v>
      </c>
      <c r="AG335" s="5">
        <v>12.825735544313796</v>
      </c>
      <c r="AH335" s="5">
        <v>1.0507789816977269</v>
      </c>
      <c r="AI335" s="5">
        <v>-11.705712478154924</v>
      </c>
    </row>
    <row r="336" spans="1:35" x14ac:dyDescent="0.3">
      <c r="A336" s="5">
        <v>335</v>
      </c>
      <c r="B336" s="19">
        <v>30.759500007843599</v>
      </c>
      <c r="C336" s="5">
        <v>-0.52913428816524422</v>
      </c>
      <c r="D336" s="5">
        <v>-0.44523457726663296</v>
      </c>
      <c r="E336" s="5">
        <v>1.0569458097743374</v>
      </c>
      <c r="F336" s="5">
        <v>8.2576944342558606E-2</v>
      </c>
      <c r="G336" s="5">
        <v>8.2576944342558606E-2</v>
      </c>
      <c r="H336" s="5">
        <v>4421.9702811120787</v>
      </c>
      <c r="I336" s="5">
        <v>-33.663169520993847</v>
      </c>
      <c r="J336" s="5">
        <v>-28.482695763752499</v>
      </c>
      <c r="K336" s="5">
        <v>-18.893813334169714</v>
      </c>
      <c r="L336" s="5">
        <v>-16.294090651870185</v>
      </c>
      <c r="M336" s="5">
        <v>-224.46570359869889</v>
      </c>
      <c r="N336" s="5">
        <v>-204.4737729814548</v>
      </c>
      <c r="O336" s="5">
        <v>-233.32737497159076</v>
      </c>
      <c r="P336" s="5">
        <v>6.5069264555161048</v>
      </c>
      <c r="Q336" s="5">
        <v>12.693852620732098</v>
      </c>
      <c r="R336" s="5">
        <v>10.466643370570365</v>
      </c>
      <c r="S336" s="5">
        <v>8.8620005740897518</v>
      </c>
      <c r="T336" s="5">
        <v>-75.010373819984849</v>
      </c>
      <c r="U336" s="5">
        <v>-26.199423344791743</v>
      </c>
      <c r="V336" s="5">
        <v>-13.118731845098656</v>
      </c>
      <c r="W336" s="5">
        <v>46.926224271007335</v>
      </c>
      <c r="X336" s="5">
        <v>13.436887461218099</v>
      </c>
      <c r="Y336" s="5">
        <v>-10.905475385137379</v>
      </c>
      <c r="Z336" s="5">
        <v>26.07838588213761</v>
      </c>
      <c r="AA336" s="5">
        <v>-40.002881407190934</v>
      </c>
      <c r="AB336" s="5">
        <v>-49.293371219200296</v>
      </c>
      <c r="AC336" s="5">
        <v>-27.458212956394714</v>
      </c>
      <c r="AD336" s="5">
        <v>21.349279305579692</v>
      </c>
      <c r="AE336" s="5">
        <v>13.277809653158384</v>
      </c>
      <c r="AF336" s="5">
        <v>10.431700174176939</v>
      </c>
      <c r="AG336" s="5">
        <v>15.402881676043087</v>
      </c>
      <c r="AH336" s="5">
        <v>12.276656926347782</v>
      </c>
      <c r="AI336" s="5">
        <v>-0.55850143481835679</v>
      </c>
    </row>
    <row r="337" spans="1:35" x14ac:dyDescent="0.3">
      <c r="A337" s="5">
        <v>336</v>
      </c>
      <c r="B337" s="19">
        <v>30.843666668515652</v>
      </c>
      <c r="C337" s="5">
        <v>-1.2289958650972104</v>
      </c>
      <c r="D337" s="5">
        <v>-2.6215760004776061</v>
      </c>
      <c r="E337" s="5">
        <v>-2.1614494463971594</v>
      </c>
      <c r="F337" s="5">
        <v>-6.0120213119722781</v>
      </c>
      <c r="G337" s="5">
        <v>-6.0120213119722781</v>
      </c>
      <c r="H337" s="5">
        <v>7669.6535464926701</v>
      </c>
      <c r="I337" s="5">
        <v>-30.780711137704344</v>
      </c>
      <c r="J337" s="5">
        <v>-25.430166828387783</v>
      </c>
      <c r="K337" s="5">
        <v>-10.75512774512848</v>
      </c>
      <c r="L337" s="5">
        <v>-10.713467474474431</v>
      </c>
      <c r="M337" s="5">
        <v>-208.11590853594194</v>
      </c>
      <c r="N337" s="5">
        <v>-189.3494980567487</v>
      </c>
      <c r="O337" s="5">
        <v>-208.20816164096354</v>
      </c>
      <c r="P337" s="5">
        <v>9.2045151171292687</v>
      </c>
      <c r="Q337" s="5">
        <v>12.851971233958414</v>
      </c>
      <c r="R337" s="5">
        <v>11.114417057487817</v>
      </c>
      <c r="S337" s="5">
        <v>9.0336452521215431</v>
      </c>
      <c r="T337" s="5">
        <v>-59.717918617897674</v>
      </c>
      <c r="U337" s="5">
        <v>-19.976345433514389</v>
      </c>
      <c r="V337" s="5">
        <v>-17.476641107064847</v>
      </c>
      <c r="W337" s="5">
        <v>35.144884816866799</v>
      </c>
      <c r="X337" s="5">
        <v>13.793613298896481</v>
      </c>
      <c r="Y337" s="5">
        <v>-17.670017807975444</v>
      </c>
      <c r="Z337" s="5">
        <v>27.202247294145312</v>
      </c>
      <c r="AA337" s="5">
        <v>-30.961561323773815</v>
      </c>
      <c r="AB337" s="5">
        <v>-46.076877761921487</v>
      </c>
      <c r="AC337" s="5">
        <v>-24.221762362679609</v>
      </c>
      <c r="AD337" s="5">
        <v>24.078060410626765</v>
      </c>
      <c r="AE337" s="5">
        <v>39.179184063386465</v>
      </c>
      <c r="AF337" s="5">
        <v>29.309875924253198</v>
      </c>
      <c r="AG337" s="5">
        <v>48.966883686539127</v>
      </c>
      <c r="AH337" s="5">
        <v>22.366055673207455</v>
      </c>
      <c r="AI337" s="5">
        <v>17.221170970082081</v>
      </c>
    </row>
    <row r="338" spans="1:35" x14ac:dyDescent="0.3">
      <c r="A338" s="5">
        <v>337</v>
      </c>
      <c r="B338" s="19">
        <v>30.942500004312024</v>
      </c>
      <c r="C338" s="5">
        <v>-1.8639877339772783</v>
      </c>
      <c r="D338" s="5">
        <v>-3.1199211794639292</v>
      </c>
      <c r="E338" s="5">
        <v>-3.4018160996222249</v>
      </c>
      <c r="F338" s="5">
        <v>-8.3857250130636309</v>
      </c>
      <c r="G338" s="5">
        <v>-8.3857250130636309</v>
      </c>
      <c r="H338" s="5">
        <v>8351.5021775603745</v>
      </c>
      <c r="I338" s="5">
        <v>-25.219232395577567</v>
      </c>
      <c r="J338" s="5">
        <v>-20.64677868296155</v>
      </c>
      <c r="K338" s="5">
        <v>-3.647382252644654</v>
      </c>
      <c r="L338" s="5">
        <v>-5.5485771242418531</v>
      </c>
      <c r="M338" s="5">
        <v>-186.19614642823836</v>
      </c>
      <c r="N338" s="5">
        <v>-172.27495558606611</v>
      </c>
      <c r="O338" s="5">
        <v>-182.63397481256618</v>
      </c>
      <c r="P338" s="5">
        <v>10.150662305677349</v>
      </c>
      <c r="Q338" s="5">
        <v>10.815346225198832</v>
      </c>
      <c r="R338" s="5">
        <v>13.218308442035617</v>
      </c>
      <c r="S338" s="5">
        <v>6.7704441429248821</v>
      </c>
      <c r="T338" s="5">
        <v>-42.879159212447462</v>
      </c>
      <c r="U338" s="5">
        <v>-11.977232880817191</v>
      </c>
      <c r="V338" s="5">
        <v>-16.392294160615428</v>
      </c>
      <c r="W338" s="5">
        <v>-12.028020971699434</v>
      </c>
      <c r="X338" s="5">
        <v>21.415061217521956</v>
      </c>
      <c r="Y338" s="5">
        <v>-21.612959640614843</v>
      </c>
      <c r="Z338" s="5">
        <v>19.098073485204196</v>
      </c>
      <c r="AA338" s="5">
        <v>-24.106830034281131</v>
      </c>
      <c r="AB338" s="5">
        <v>-44.33099808628829</v>
      </c>
      <c r="AC338" s="5">
        <v>-22.975481527042074</v>
      </c>
      <c r="AD338" s="5">
        <v>51.511383348951021</v>
      </c>
      <c r="AE338" s="5">
        <v>15.175131292920172</v>
      </c>
      <c r="AF338" s="5">
        <v>80.141856098709709</v>
      </c>
      <c r="AG338" s="5">
        <v>37.215411422337382</v>
      </c>
      <c r="AH338" s="5">
        <v>9.2014010170805065</v>
      </c>
      <c r="AI338" s="5">
        <v>13.968476306097079</v>
      </c>
    </row>
    <row r="339" spans="1:35" x14ac:dyDescent="0.3">
      <c r="A339" s="5">
        <v>338</v>
      </c>
      <c r="B339" s="19">
        <v>31.032833335921168</v>
      </c>
      <c r="C339" s="5">
        <v>-3.1245424126741015</v>
      </c>
      <c r="D339" s="5">
        <v>-1.9583674418324335</v>
      </c>
      <c r="E339" s="5">
        <v>-3.7200157247891137</v>
      </c>
      <c r="F339" s="5">
        <v>-8.8029255792957475</v>
      </c>
      <c r="G339" s="5">
        <v>-8.8029255792957475</v>
      </c>
      <c r="H339" s="5">
        <v>8890.3863317179603</v>
      </c>
      <c r="I339" s="5">
        <v>-19.274318952457278</v>
      </c>
      <c r="J339" s="5">
        <v>-16.467351085002189</v>
      </c>
      <c r="K339" s="5">
        <v>-1.2403573396526344</v>
      </c>
      <c r="L339" s="5">
        <v>-5.566867224844124</v>
      </c>
      <c r="M339" s="5">
        <v>-170.96062885311028</v>
      </c>
      <c r="N339" s="5">
        <v>-161.49606198311028</v>
      </c>
      <c r="O339" s="5">
        <v>-162.26771552159607</v>
      </c>
      <c r="P339" s="5">
        <v>10.466854092311568</v>
      </c>
      <c r="Q339" s="5">
        <v>8.0012552578256475</v>
      </c>
      <c r="R339" s="5">
        <v>12.262683618001393</v>
      </c>
      <c r="S339" s="5">
        <v>3.9390806252491926</v>
      </c>
      <c r="T339" s="5">
        <v>-30.734907944453461</v>
      </c>
      <c r="U339" s="5">
        <v>-11.457567732438443</v>
      </c>
      <c r="V339" s="5">
        <v>-10.425196785257821</v>
      </c>
      <c r="W339" s="5">
        <v>7.3018372247198586</v>
      </c>
      <c r="X339" s="5">
        <v>-8.8503936454907688</v>
      </c>
      <c r="Y339" s="5">
        <v>-37.258092505621839</v>
      </c>
      <c r="Z339" s="5">
        <v>37.081364597714632</v>
      </c>
      <c r="AA339" s="5">
        <v>-22.197725145649684</v>
      </c>
      <c r="AB339" s="5">
        <v>-23.674540534497879</v>
      </c>
      <c r="AC339" s="5">
        <v>-1.2055992925549794</v>
      </c>
      <c r="AD339" s="5">
        <v>34.426946416573962</v>
      </c>
      <c r="AE339" s="5">
        <v>14.892388358396994</v>
      </c>
      <c r="AF339" s="5">
        <v>128.36220392241162</v>
      </c>
      <c r="AG339" s="5">
        <v>17.741032260108959</v>
      </c>
      <c r="AH339" s="5">
        <v>-1.226596667751874</v>
      </c>
      <c r="AI339" s="5">
        <v>8.836395395359526</v>
      </c>
    </row>
    <row r="340" spans="1:35" x14ac:dyDescent="0.3">
      <c r="A340" s="5">
        <v>339</v>
      </c>
      <c r="B340" s="19">
        <v>31.132500000530854</v>
      </c>
      <c r="C340" s="5">
        <v>-1.6059358584535977</v>
      </c>
      <c r="D340" s="5">
        <v>-1.3292396488176002</v>
      </c>
      <c r="E340" s="5">
        <v>-2.861723612300862</v>
      </c>
      <c r="F340" s="5">
        <v>-5.796899119571961</v>
      </c>
      <c r="G340" s="5">
        <v>-5.796899119571961</v>
      </c>
      <c r="H340" s="5">
        <v>8272.1232876720842</v>
      </c>
      <c r="I340" s="5">
        <v>-14.135835165877666</v>
      </c>
      <c r="J340" s="5">
        <v>-13.325767688702541</v>
      </c>
      <c r="K340" s="5">
        <v>-4.6803847909442196</v>
      </c>
      <c r="L340" s="5">
        <v>-8.3757256529028279</v>
      </c>
      <c r="M340" s="5">
        <v>-160.13877535019287</v>
      </c>
      <c r="N340" s="5">
        <v>-153.49504357840556</v>
      </c>
      <c r="O340" s="5">
        <v>-148.64606399141405</v>
      </c>
      <c r="P340" s="5">
        <v>10.985260771803894</v>
      </c>
      <c r="Q340" s="5">
        <v>6.3734288664120609</v>
      </c>
      <c r="R340" s="5">
        <v>8.9464318975656205</v>
      </c>
      <c r="S340" s="5">
        <v>0.14634053351528142</v>
      </c>
      <c r="T340" s="5">
        <v>-21.292128258608212</v>
      </c>
      <c r="U340" s="5">
        <v>-10.953935849113101</v>
      </c>
      <c r="V340" s="5">
        <v>-6.5860058243230331</v>
      </c>
      <c r="W340" s="5">
        <v>9.0524781250655408</v>
      </c>
      <c r="X340" s="5">
        <v>-16.793002898672263</v>
      </c>
      <c r="Y340" s="5">
        <v>-51.801166128998126</v>
      </c>
      <c r="Z340" s="5">
        <v>58.315451836774734</v>
      </c>
      <c r="AA340" s="5">
        <v>-40.210495586643688</v>
      </c>
      <c r="AB340" s="5">
        <v>-39.661224450166301</v>
      </c>
      <c r="AC340" s="5">
        <v>15.972594736226721</v>
      </c>
      <c r="AD340" s="5">
        <v>39.853644275046918</v>
      </c>
      <c r="AE340" s="5">
        <v>23.044897936157149</v>
      </c>
      <c r="AF340" s="5">
        <v>143.41749256806702</v>
      </c>
      <c r="AG340" s="5">
        <v>-0.74344023249329871</v>
      </c>
      <c r="AH340" s="5">
        <v>-7.9346938696226514</v>
      </c>
      <c r="AI340" s="5">
        <v>-15.717201150476079</v>
      </c>
    </row>
    <row r="341" spans="1:35" x14ac:dyDescent="0.3">
      <c r="A341" s="5">
        <v>340</v>
      </c>
      <c r="B341" s="19">
        <v>31.231833337806165</v>
      </c>
      <c r="C341" s="5">
        <v>1.5304914084227847</v>
      </c>
      <c r="D341" s="5">
        <v>0.36643194559569375</v>
      </c>
      <c r="E341" s="5">
        <v>0.13251238762191275</v>
      </c>
      <c r="F341" s="5">
        <v>2.0294357416404907</v>
      </c>
      <c r="G341" s="5">
        <v>2.0294357416404907</v>
      </c>
      <c r="H341" s="5">
        <v>6732.1369301698369</v>
      </c>
      <c r="I341" s="5">
        <v>-10.38432627576803</v>
      </c>
      <c r="J341" s="5">
        <v>-11.286930080908874</v>
      </c>
      <c r="K341" s="5">
        <v>-6.4529696117861688</v>
      </c>
      <c r="L341" s="5">
        <v>-11.284955848341518</v>
      </c>
      <c r="M341" s="5">
        <v>-151.29933028399071</v>
      </c>
      <c r="N341" s="5">
        <v>-150.25182226438659</v>
      </c>
      <c r="O341" s="5">
        <v>-136.1288259933967</v>
      </c>
      <c r="P341" s="5">
        <v>10.534025239209315</v>
      </c>
      <c r="Q341" s="5">
        <v>4.9921254750503588</v>
      </c>
      <c r="R341" s="5">
        <v>6.0496207685395484</v>
      </c>
      <c r="S341" s="5">
        <v>-0.36722467740829967</v>
      </c>
      <c r="T341" s="5">
        <v>-15.219469607036363</v>
      </c>
      <c r="U341" s="5">
        <v>-11.151850819725471</v>
      </c>
      <c r="V341" s="5">
        <v>-3.6898863461848448</v>
      </c>
      <c r="W341" s="5">
        <v>-50.743806685898427</v>
      </c>
      <c r="X341" s="5">
        <v>-73.551151580184083</v>
      </c>
      <c r="Y341" s="5">
        <v>-56.248907263050022</v>
      </c>
      <c r="Z341" s="5">
        <v>60.970562777125416</v>
      </c>
      <c r="AA341" s="5">
        <v>-40.356164554932576</v>
      </c>
      <c r="AB341" s="5">
        <v>-51.390848367456904</v>
      </c>
      <c r="AC341" s="5">
        <v>-4.667443913728623</v>
      </c>
      <c r="AD341" s="5">
        <v>-7.1856601879021387</v>
      </c>
      <c r="AE341" s="5">
        <v>-20.313611278333255</v>
      </c>
      <c r="AF341" s="5">
        <v>106.23724906669639</v>
      </c>
      <c r="AG341" s="5">
        <v>-29.531332098589335</v>
      </c>
      <c r="AH341" s="5">
        <v>-31.208394186736847</v>
      </c>
      <c r="AI341" s="5">
        <v>-34.452346401036799</v>
      </c>
    </row>
    <row r="342" spans="1:35" x14ac:dyDescent="0.3">
      <c r="A342" s="5">
        <v>341</v>
      </c>
      <c r="B342" s="19">
        <v>31.331166664604098</v>
      </c>
      <c r="C342" s="5">
        <v>4.5134047429338455</v>
      </c>
      <c r="D342" s="5">
        <v>1.732572624775198</v>
      </c>
      <c r="E342" s="5">
        <v>2.7851353252301752</v>
      </c>
      <c r="F342" s="5">
        <v>9.0311126929392191</v>
      </c>
      <c r="G342" s="5">
        <v>9.0311126929392191</v>
      </c>
      <c r="H342" s="5">
        <v>5300.2374833446866</v>
      </c>
      <c r="I342" s="5">
        <v>-8.8422385981900913</v>
      </c>
      <c r="J342" s="5">
        <v>-10.946354658318862</v>
      </c>
      <c r="K342" s="5">
        <v>-16.158541009119759</v>
      </c>
      <c r="L342" s="5">
        <v>-18.80550856223935</v>
      </c>
      <c r="M342" s="5">
        <v>-162.79767045953531</v>
      </c>
      <c r="N342" s="5">
        <v>-160.09154796366261</v>
      </c>
      <c r="O342" s="5">
        <v>-148.54111044572565</v>
      </c>
      <c r="P342" s="5">
        <v>9.4133184004316171</v>
      </c>
      <c r="Q342" s="5">
        <v>3.9341624102461199</v>
      </c>
      <c r="R342" s="5">
        <v>3.8858257681992154</v>
      </c>
      <c r="S342" s="5">
        <v>-0.81292772734363927</v>
      </c>
      <c r="T342" s="5">
        <v>-11.228571623146562</v>
      </c>
      <c r="U342" s="5">
        <v>-11.541691162100166</v>
      </c>
      <c r="V342" s="5">
        <v>-3.1819242533889351</v>
      </c>
      <c r="W342" s="5">
        <v>-36.941108511856832</v>
      </c>
      <c r="X342" s="5">
        <v>-44.244315635495532</v>
      </c>
      <c r="Y342" s="5">
        <v>-49.696793864089976</v>
      </c>
      <c r="Z342" s="5">
        <v>47.055394401408684</v>
      </c>
      <c r="AA342" s="5">
        <v>-37.59533592844145</v>
      </c>
      <c r="AB342" s="5">
        <v>-45.402333148273691</v>
      </c>
      <c r="AC342" s="5">
        <v>-38.37026305557248</v>
      </c>
      <c r="AD342" s="5">
        <v>-34.621574943965825</v>
      </c>
      <c r="AE342" s="5">
        <v>-41.504956987443272</v>
      </c>
      <c r="AF342" s="5">
        <v>122.01691173537024</v>
      </c>
      <c r="AG342" s="5">
        <v>-51.610496521158446</v>
      </c>
      <c r="AH342" s="5">
        <v>-55.875219627129972</v>
      </c>
      <c r="AI342" s="5">
        <v>-40.14402401925382</v>
      </c>
    </row>
    <row r="343" spans="1:35" x14ac:dyDescent="0.3">
      <c r="A343" s="5">
        <v>342</v>
      </c>
      <c r="B343" s="19">
        <v>31.429833336733282</v>
      </c>
      <c r="C343" s="5">
        <v>5.4788888112069216</v>
      </c>
      <c r="D343" s="5">
        <v>4.0240278540101064</v>
      </c>
      <c r="E343" s="5">
        <v>5.4210008386561901</v>
      </c>
      <c r="F343" s="5">
        <v>14.923917503873316</v>
      </c>
      <c r="G343" s="5">
        <v>14.923917503873316</v>
      </c>
      <c r="H343" s="5">
        <v>2783.8640338385017</v>
      </c>
      <c r="I343" s="5">
        <v>-9.7554559207386138</v>
      </c>
      <c r="J343" s="5">
        <v>-11.579048763273919</v>
      </c>
      <c r="K343" s="5">
        <v>-26.564958095924883</v>
      </c>
      <c r="L343" s="5">
        <v>-22.400661483327017</v>
      </c>
      <c r="M343" s="5">
        <v>-177.02644252278409</v>
      </c>
      <c r="N343" s="5">
        <v>-166.54819404325843</v>
      </c>
      <c r="O343" s="5">
        <v>-158.93261260193597</v>
      </c>
      <c r="P343" s="5">
        <v>7.9501153957556232</v>
      </c>
      <c r="Q343" s="5">
        <v>2.4372501236242483</v>
      </c>
      <c r="R343" s="5">
        <v>1.7143512780699042</v>
      </c>
      <c r="S343" s="5">
        <v>-1.0535782038450727</v>
      </c>
      <c r="T343" s="5">
        <v>-9.3113448715810936</v>
      </c>
      <c r="U343" s="5">
        <v>-10.966164315596055</v>
      </c>
      <c r="V343" s="5">
        <v>7.2760875553853701</v>
      </c>
      <c r="W343" s="5">
        <v>-54.982655526967235</v>
      </c>
      <c r="X343" s="5">
        <v>-47.57691201514357</v>
      </c>
      <c r="Y343" s="5">
        <v>-40.497014393842434</v>
      </c>
      <c r="Z343" s="5">
        <v>31.477395424247494</v>
      </c>
      <c r="AA343" s="5">
        <v>-34.18652251403693</v>
      </c>
      <c r="AB343" s="5">
        <v>-44.5777650227948</v>
      </c>
      <c r="AC343" s="5">
        <v>-54.177423797508396</v>
      </c>
      <c r="AD343" s="5">
        <v>-54.221779782605722</v>
      </c>
      <c r="AE343" s="5">
        <v>-33.043502898067842</v>
      </c>
      <c r="AF343" s="5">
        <v>171.62695433690024</v>
      </c>
      <c r="AG343" s="5">
        <v>-63.214102761371549</v>
      </c>
      <c r="AH343" s="5">
        <v>-56.468581027727076</v>
      </c>
      <c r="AI343" s="5">
        <v>-41.716803984018433</v>
      </c>
    </row>
    <row r="344" spans="1:35" x14ac:dyDescent="0.3">
      <c r="A344" s="5">
        <v>343</v>
      </c>
      <c r="B344" s="19">
        <v>31.52883333619684</v>
      </c>
      <c r="C344" s="5">
        <v>8.8052984867901802</v>
      </c>
      <c r="D344" s="5">
        <v>6.6306549339476737</v>
      </c>
      <c r="E344" s="5">
        <v>7.6624809740179476</v>
      </c>
      <c r="F344" s="5">
        <v>23.098434394755511</v>
      </c>
      <c r="G344" s="5">
        <v>23.098434394755511</v>
      </c>
      <c r="H344" s="5">
        <v>-70.270765348194573</v>
      </c>
      <c r="I344" s="5">
        <v>-12.27936788734282</v>
      </c>
      <c r="J344" s="5">
        <v>-12.659970521163006</v>
      </c>
      <c r="K344" s="5">
        <v>-28.026146969361189</v>
      </c>
      <c r="L344" s="5">
        <v>-17.888794213594235</v>
      </c>
      <c r="M344" s="5">
        <v>-190.02330916757026</v>
      </c>
      <c r="N344" s="5">
        <v>-167.24104646205492</v>
      </c>
      <c r="O344" s="5">
        <v>-157.0164870280405</v>
      </c>
      <c r="P344" s="5">
        <v>6.4323038809188349</v>
      </c>
      <c r="Q344" s="5">
        <v>1.2144034630190759</v>
      </c>
      <c r="R344" s="5">
        <v>7.5890244675455673E-2</v>
      </c>
      <c r="S344" s="5">
        <v>0.12934246222941564</v>
      </c>
      <c r="T344" s="5">
        <v>-8.9795338482211626</v>
      </c>
      <c r="U344" s="5">
        <v>-9.0631040587744067</v>
      </c>
      <c r="V344" s="5">
        <v>7.3985219057138476</v>
      </c>
      <c r="W344" s="5">
        <v>10.676520776802365</v>
      </c>
      <c r="X344" s="5">
        <v>-17.517339440660884</v>
      </c>
      <c r="Y344" s="5">
        <v>-28.905059764416382</v>
      </c>
      <c r="Z344" s="5">
        <v>37.077885253623563</v>
      </c>
      <c r="AA344" s="5">
        <v>-31.966458293866904</v>
      </c>
      <c r="AB344" s="5">
        <v>-45.973848891291482</v>
      </c>
      <c r="AC344" s="5">
        <v>-58.724275301415204</v>
      </c>
      <c r="AD344" s="5">
        <v>-71.191586304358552</v>
      </c>
      <c r="AE344" s="5">
        <v>-33.351336068749262</v>
      </c>
      <c r="AF344" s="5">
        <v>147.0631043996988</v>
      </c>
      <c r="AG344" s="5">
        <v>-71.96077334434861</v>
      </c>
      <c r="AH344" s="5">
        <v>-55.05230258057567</v>
      </c>
      <c r="AI344" s="5">
        <v>-46.77373519230111</v>
      </c>
    </row>
    <row r="345" spans="1:35" x14ac:dyDescent="0.3">
      <c r="A345" s="5">
        <v>344</v>
      </c>
      <c r="B345" s="19">
        <v>31.619000004138798</v>
      </c>
      <c r="C345" s="5">
        <v>11.32062493450459</v>
      </c>
      <c r="D345" s="5">
        <v>7.852804073620562</v>
      </c>
      <c r="E345" s="5">
        <v>8.9401893422817178</v>
      </c>
      <c r="F345" s="5">
        <v>28.113618350406966</v>
      </c>
      <c r="G345" s="5">
        <v>28.113618350406966</v>
      </c>
      <c r="H345" s="5">
        <v>-3019.5151947209943</v>
      </c>
      <c r="I345" s="5">
        <v>-16.190933532527154</v>
      </c>
      <c r="J345" s="5">
        <v>-13.991885945834973</v>
      </c>
      <c r="K345" s="5">
        <v>-30.909528632645632</v>
      </c>
      <c r="L345" s="5">
        <v>-14.703222316877255</v>
      </c>
      <c r="M345" s="5">
        <v>-206.93261247493075</v>
      </c>
      <c r="N345" s="5">
        <v>-167.89593359044582</v>
      </c>
      <c r="O345" s="5">
        <v>-154.85868597069094</v>
      </c>
      <c r="P345" s="5">
        <v>4.40634114676301</v>
      </c>
      <c r="Q345" s="5">
        <v>0.29880686869295459</v>
      </c>
      <c r="R345" s="5">
        <v>-1.3182476828016221</v>
      </c>
      <c r="S345" s="5">
        <v>0.18367029579583663</v>
      </c>
      <c r="T345" s="5">
        <v>-9.7856127122369259</v>
      </c>
      <c r="U345" s="5">
        <v>-8.4037531765131011</v>
      </c>
      <c r="V345" s="5">
        <v>8.3474551954280525</v>
      </c>
      <c r="W345" s="5">
        <v>-63.99715649828174</v>
      </c>
      <c r="X345" s="5">
        <v>-65.135058115970367</v>
      </c>
      <c r="Y345" s="5">
        <v>-38.835370952120215</v>
      </c>
      <c r="Z345" s="5">
        <v>35.720215998747719</v>
      </c>
      <c r="AA345" s="5">
        <v>-40.328120450587306</v>
      </c>
      <c r="AB345" s="5">
        <v>-54.182541795788865</v>
      </c>
      <c r="AC345" s="5">
        <v>-66.764287568583072</v>
      </c>
      <c r="AD345" s="5">
        <v>-43.822007276713741</v>
      </c>
      <c r="AE345" s="5">
        <v>-34.778504315143316</v>
      </c>
      <c r="AF345" s="5">
        <v>-177.20727846202698</v>
      </c>
      <c r="AG345" s="5">
        <v>-68.304805051001097</v>
      </c>
      <c r="AH345" s="5">
        <v>-47.534262029473098</v>
      </c>
      <c r="AI345" s="5">
        <v>-45.379584753399996</v>
      </c>
    </row>
    <row r="346" spans="1:35" x14ac:dyDescent="0.3">
      <c r="A346" s="5">
        <v>345</v>
      </c>
      <c r="B346" s="19">
        <v>31.718333341414109</v>
      </c>
      <c r="C346" s="5">
        <v>12.625802397740271</v>
      </c>
      <c r="D346" s="5">
        <v>10.056459045361933</v>
      </c>
      <c r="E346" s="5">
        <v>10.845282363787682</v>
      </c>
      <c r="F346" s="5">
        <v>33.527543806889788</v>
      </c>
      <c r="G346" s="5">
        <v>33.527543806889788</v>
      </c>
      <c r="H346" s="5">
        <v>-5874.7799916131744</v>
      </c>
      <c r="I346" s="5">
        <v>-21.132649169212876</v>
      </c>
      <c r="J346" s="5">
        <v>-15.345466152593318</v>
      </c>
      <c r="K346" s="5">
        <v>-35.73753329813799</v>
      </c>
      <c r="L346" s="5">
        <v>-14.849998776433775</v>
      </c>
      <c r="M346" s="5">
        <v>-228.15533134130035</v>
      </c>
      <c r="N346" s="5">
        <v>-170.45120690715231</v>
      </c>
      <c r="O346" s="5">
        <v>-158.80796381396127</v>
      </c>
      <c r="P346" s="5">
        <v>2.3474092060552771</v>
      </c>
      <c r="Q346" s="5">
        <v>-0.32739002223763286</v>
      </c>
      <c r="R346" s="5">
        <v>-2.4674157095950524</v>
      </c>
      <c r="S346" s="5">
        <v>-0.54186354135716452</v>
      </c>
      <c r="T346" s="5">
        <v>-11.677382495311541</v>
      </c>
      <c r="U346" s="5">
        <v>-8.1029870932968677</v>
      </c>
      <c r="V346" s="5">
        <v>8.3829301906848332</v>
      </c>
      <c r="W346" s="5">
        <v>-64.528590918032776</v>
      </c>
      <c r="X346" s="5">
        <v>-66.778377517772654</v>
      </c>
      <c r="Y346" s="5">
        <v>-50.628733344677713</v>
      </c>
      <c r="Z346" s="5">
        <v>30.6503552237705</v>
      </c>
      <c r="AA346" s="5">
        <v>-36.641820295915437</v>
      </c>
      <c r="AB346" s="5">
        <v>-45.627310934026809</v>
      </c>
      <c r="AC346" s="5">
        <v>-90.525745632781295</v>
      </c>
      <c r="AD346" s="5">
        <v>-63.567566748341157</v>
      </c>
      <c r="AE346" s="5">
        <v>-45.349074806744881</v>
      </c>
      <c r="AF346" s="5">
        <v>-199.0344213325275</v>
      </c>
      <c r="AG346" s="5">
        <v>-58.782929541155305</v>
      </c>
      <c r="AH346" s="5">
        <v>-48.392602505786009</v>
      </c>
      <c r="AI346" s="5">
        <v>-26.039828967399142</v>
      </c>
    </row>
    <row r="347" spans="1:35" x14ac:dyDescent="0.3">
      <c r="A347" s="5">
        <v>346</v>
      </c>
      <c r="B347" s="19">
        <v>31.817500004544854</v>
      </c>
      <c r="C347" s="5">
        <v>12.237500283071103</v>
      </c>
      <c r="D347" s="5">
        <v>11.25187307772846</v>
      </c>
      <c r="E347" s="5">
        <v>10.296310755705766</v>
      </c>
      <c r="F347" s="5">
        <v>33.785684116505038</v>
      </c>
      <c r="G347" s="5">
        <v>33.785684116505038</v>
      </c>
      <c r="H347" s="5">
        <v>-7427.6929058727783</v>
      </c>
      <c r="I347" s="5">
        <v>-25.719878330003414</v>
      </c>
      <c r="J347" s="5">
        <v>-16.009480944479801</v>
      </c>
      <c r="K347" s="5">
        <v>-36.637008412861746</v>
      </c>
      <c r="L347" s="5">
        <v>-12.793042624593218</v>
      </c>
      <c r="M347" s="5">
        <v>-247.09447919556689</v>
      </c>
      <c r="N347" s="5">
        <v>-169.14570288187431</v>
      </c>
      <c r="O347" s="5">
        <v>-161.98975524473497</v>
      </c>
      <c r="P347" s="5">
        <v>0.65466370762820136</v>
      </c>
      <c r="Q347" s="5">
        <v>-0.44169110894557367</v>
      </c>
      <c r="R347" s="5">
        <v>-3.1213218373552358</v>
      </c>
      <c r="S347" s="5">
        <v>-0.65661305277898196</v>
      </c>
      <c r="T347" s="5">
        <v>-13.43084803477408</v>
      </c>
      <c r="U347" s="5">
        <v>-7.354012520438844</v>
      </c>
      <c r="V347" s="5">
        <v>11.629482070283013</v>
      </c>
      <c r="W347" s="5">
        <v>-6.5873648255985655</v>
      </c>
      <c r="X347" s="5">
        <v>-18.867387590166981</v>
      </c>
      <c r="Y347" s="5">
        <v>-50.079681268741865</v>
      </c>
      <c r="Z347" s="5">
        <v>23.361411493996794</v>
      </c>
      <c r="AA347" s="5">
        <v>-21.710301647870867</v>
      </c>
      <c r="AB347" s="5">
        <v>-24.237336365829879</v>
      </c>
      <c r="AC347" s="5">
        <v>-75.100739888317165</v>
      </c>
      <c r="AD347" s="5">
        <v>-5.137734774553163</v>
      </c>
      <c r="AE347" s="5">
        <v>-12.117814454969679</v>
      </c>
      <c r="AF347" s="5">
        <v>-154.46499713524489</v>
      </c>
      <c r="AG347" s="5">
        <v>-32.282868521926439</v>
      </c>
      <c r="AH347" s="5">
        <v>-31.562322136130021</v>
      </c>
      <c r="AI347" s="5">
        <v>-11.912919748108141</v>
      </c>
    </row>
    <row r="348" spans="1:35" x14ac:dyDescent="0.3">
      <c r="A348" s="5">
        <v>347</v>
      </c>
      <c r="B348" s="19">
        <v>31.916833331342787</v>
      </c>
      <c r="C348" s="5">
        <v>9.4842396118103185</v>
      </c>
      <c r="D348" s="5">
        <v>10.682885599141635</v>
      </c>
      <c r="E348" s="5">
        <v>8.2405048367783138</v>
      </c>
      <c r="F348" s="5">
        <v>28.407630047730365</v>
      </c>
      <c r="G348" s="5">
        <v>28.407630047730365</v>
      </c>
      <c r="H348" s="5">
        <v>-7421.0591256778389</v>
      </c>
      <c r="I348" s="5">
        <v>-28.263987374080511</v>
      </c>
      <c r="J348" s="5">
        <v>-14.874112009414786</v>
      </c>
      <c r="K348" s="5">
        <v>-24.109314999290458</v>
      </c>
      <c r="L348" s="5">
        <v>-3.0708247813749714</v>
      </c>
      <c r="M348" s="5">
        <v>-242.49288557063477</v>
      </c>
      <c r="N348" s="5">
        <v>-154.18668182509123</v>
      </c>
      <c r="O348" s="5">
        <v>-149.35287419904941</v>
      </c>
      <c r="P348" s="5">
        <v>-0.58935438709209398</v>
      </c>
      <c r="Q348" s="5">
        <v>-0.40497661641730481</v>
      </c>
      <c r="R348" s="5">
        <v>-2.8013967921923002</v>
      </c>
      <c r="S348" s="5">
        <v>-0.10154945232562812</v>
      </c>
      <c r="T348" s="5">
        <v>-14.928286850753841</v>
      </c>
      <c r="U348" s="5">
        <v>-6.469550369153187</v>
      </c>
      <c r="V348" s="5">
        <v>7.3386454174242211</v>
      </c>
      <c r="W348" s="5">
        <v>-14.911212291848717</v>
      </c>
      <c r="X348" s="5">
        <v>-9.9681274888140123</v>
      </c>
      <c r="Y348" s="5">
        <v>-23.92316448197553</v>
      </c>
      <c r="Z348" s="5">
        <v>15.734206031075901</v>
      </c>
      <c r="AA348" s="5">
        <v>-14.697780305534609</v>
      </c>
      <c r="AB348" s="5">
        <v>-12.889584517481495</v>
      </c>
      <c r="AC348" s="5">
        <v>-49.143995440740809</v>
      </c>
      <c r="AD348" s="5">
        <v>39.628343762912714</v>
      </c>
      <c r="AE348" s="5">
        <v>36.860557764391373</v>
      </c>
      <c r="AF348" s="5">
        <v>-161.63289696361781</v>
      </c>
      <c r="AG348" s="5">
        <v>-3.4285714281497928</v>
      </c>
      <c r="AH348" s="5">
        <v>-11.743881614947375</v>
      </c>
      <c r="AI348" s="5">
        <v>-5.4570290260790673</v>
      </c>
    </row>
    <row r="349" spans="1:35" x14ac:dyDescent="0.3">
      <c r="A349" s="5">
        <v>348</v>
      </c>
      <c r="B349" s="19">
        <v>32.016000004950911</v>
      </c>
      <c r="C349" s="5">
        <v>9.3470548515832608</v>
      </c>
      <c r="D349" s="5">
        <v>7.7982547419479298</v>
      </c>
      <c r="E349" s="5">
        <v>5.7441734280767172</v>
      </c>
      <c r="F349" s="5">
        <v>22.8894830216081</v>
      </c>
      <c r="G349" s="5">
        <v>22.8894830216081</v>
      </c>
      <c r="H349" s="5">
        <v>-6722.0250024692568</v>
      </c>
      <c r="I349" s="5">
        <v>-27.176894728650261</v>
      </c>
      <c r="J349" s="5">
        <v>-11.629707592643811</v>
      </c>
      <c r="K349" s="5">
        <v>-8.3179431917221613</v>
      </c>
      <c r="L349" s="5">
        <v>4.2817008760687116</v>
      </c>
      <c r="M349" s="5">
        <v>-228.84276311357428</v>
      </c>
      <c r="N349" s="5">
        <v>-139.04577728350043</v>
      </c>
      <c r="O349" s="5">
        <v>-128.24168291345234</v>
      </c>
      <c r="P349" s="5">
        <v>-1.367254757924079</v>
      </c>
      <c r="Q349" s="5">
        <v>-0.22200894769969529</v>
      </c>
      <c r="R349" s="5">
        <v>-1.6591195875807563</v>
      </c>
      <c r="S349" s="5">
        <v>0.48553723428727452</v>
      </c>
      <c r="T349" s="5">
        <v>-15.71396072043486</v>
      </c>
      <c r="U349" s="5">
        <v>-6.1740119256599462</v>
      </c>
      <c r="V349" s="5">
        <v>-6.3087858803786858</v>
      </c>
      <c r="W349" s="5">
        <v>-3.7020187561984175</v>
      </c>
      <c r="X349" s="5">
        <v>-1.3596815431751874</v>
      </c>
      <c r="Y349" s="5">
        <v>-17.935171974153924</v>
      </c>
      <c r="Z349" s="5">
        <v>17.38754615814484</v>
      </c>
      <c r="AA349" s="5">
        <v>-9.8265566984806103</v>
      </c>
      <c r="AB349" s="5">
        <v>-2.0693773047321145</v>
      </c>
      <c r="AC349" s="5">
        <v>-28.868922300640399</v>
      </c>
      <c r="AD349" s="5">
        <v>33.615012706052376</v>
      </c>
      <c r="AE349" s="5">
        <v>38.076201207185512</v>
      </c>
      <c r="AF349" s="5">
        <v>-200.65282858480805</v>
      </c>
      <c r="AG349" s="5">
        <v>11.343190188923181</v>
      </c>
      <c r="AH349" s="5">
        <v>-4.8859823584111828</v>
      </c>
      <c r="AI349" s="5">
        <v>-1.0952516320181493</v>
      </c>
    </row>
    <row r="350" spans="1:35" x14ac:dyDescent="0.3">
      <c r="A350" s="5">
        <v>349</v>
      </c>
      <c r="B350" s="19">
        <v>32.115166668081656</v>
      </c>
      <c r="C350" s="5">
        <v>7.9420915488986177</v>
      </c>
      <c r="D350" s="5">
        <v>4.8352069477041457</v>
      </c>
      <c r="E350" s="5">
        <v>4.1083797713777015</v>
      </c>
      <c r="F350" s="5">
        <v>16.885678267980563</v>
      </c>
      <c r="G350" s="5">
        <v>16.885678267980563</v>
      </c>
      <c r="H350" s="5">
        <v>-5445.9227942863936</v>
      </c>
      <c r="I350" s="5">
        <v>-23.408339628457572</v>
      </c>
      <c r="J350" s="5">
        <v>-8.202895815173834</v>
      </c>
      <c r="K350" s="5">
        <v>-0.23159608980077231</v>
      </c>
      <c r="L350" s="5">
        <v>1.5702482955563362</v>
      </c>
      <c r="M350" s="5">
        <v>-211.26037573510106</v>
      </c>
      <c r="N350" s="5">
        <v>-132.28311573328202</v>
      </c>
      <c r="O350" s="5">
        <v>-121.62365010149047</v>
      </c>
      <c r="P350" s="5">
        <v>-1.7648192111149559</v>
      </c>
      <c r="Q350" s="5">
        <v>-7.5958691248688495E-2</v>
      </c>
      <c r="R350" s="5">
        <v>-1.071807663315189</v>
      </c>
      <c r="S350" s="5">
        <v>-3.1368670036555857E-2</v>
      </c>
      <c r="T350" s="5">
        <v>-15.912450295138353</v>
      </c>
      <c r="U350" s="5">
        <v>-6.4775440751270636</v>
      </c>
      <c r="V350" s="5">
        <v>-6.7725980838150495</v>
      </c>
      <c r="W350" s="5">
        <v>-27.984081933829597</v>
      </c>
      <c r="X350" s="5">
        <v>-25.205798811559454</v>
      </c>
      <c r="Y350" s="5">
        <v>-19.657760139524623</v>
      </c>
      <c r="Z350" s="5">
        <v>7.0744741505073838</v>
      </c>
      <c r="AA350" s="5">
        <v>-0.37350767573797627</v>
      </c>
      <c r="AB350" s="5">
        <v>6.9977259979584883</v>
      </c>
      <c r="AC350" s="5">
        <v>-17.836270652364082</v>
      </c>
      <c r="AD350" s="5">
        <v>7.5332575512996938</v>
      </c>
      <c r="AE350" s="5">
        <v>35.519044999630388</v>
      </c>
      <c r="AF350" s="5">
        <v>-233.68277488088711</v>
      </c>
      <c r="AG350" s="5">
        <v>17.778283159327138</v>
      </c>
      <c r="AH350" s="5">
        <v>5.2956225258740135</v>
      </c>
      <c r="AI350" s="5">
        <v>6.4127345240857707</v>
      </c>
    </row>
    <row r="351" spans="1:35" x14ac:dyDescent="0.3">
      <c r="A351" s="5">
        <v>350</v>
      </c>
      <c r="B351" s="19">
        <v>32.204000005731359</v>
      </c>
      <c r="C351" s="5">
        <v>6.099133316729497</v>
      </c>
      <c r="D351" s="5">
        <v>2.938817086016638</v>
      </c>
      <c r="E351" s="5">
        <v>2.6396153774294797</v>
      </c>
      <c r="F351" s="5">
        <v>11.677565780175421</v>
      </c>
      <c r="G351" s="5">
        <v>11.677565780175421</v>
      </c>
      <c r="H351" s="5">
        <v>-3716.6701110217218</v>
      </c>
      <c r="I351" s="5">
        <v>-18.36894337405186</v>
      </c>
      <c r="J351" s="5">
        <v>-5.6354495432674225</v>
      </c>
      <c r="K351" s="5">
        <v>7.5592152337071523</v>
      </c>
      <c r="L351" s="5">
        <v>0.17342971532615917</v>
      </c>
      <c r="M351" s="5">
        <v>-188.07692256491612</v>
      </c>
      <c r="N351" s="5">
        <v>-123.36239282656038</v>
      </c>
      <c r="O351" s="5">
        <v>-115.02051250738933</v>
      </c>
      <c r="P351" s="5">
        <v>-1.820307767470762</v>
      </c>
      <c r="Q351" s="5">
        <v>-5.4826396780553205E-2</v>
      </c>
      <c r="R351" s="5">
        <v>-0.28420008550967762</v>
      </c>
      <c r="S351" s="5">
        <v>0.27877519425607089</v>
      </c>
      <c r="T351" s="5">
        <v>-15.316239274543499</v>
      </c>
      <c r="U351" s="5">
        <v>-5.8666666506956702</v>
      </c>
      <c r="V351" s="5">
        <v>-9.013675189137043</v>
      </c>
      <c r="W351" s="5">
        <v>17.507692260030637</v>
      </c>
      <c r="X351" s="5">
        <v>11.41025637919395</v>
      </c>
      <c r="Y351" s="5">
        <v>-9.7316239051312596</v>
      </c>
      <c r="Z351" s="5">
        <v>7.4854700650921835</v>
      </c>
      <c r="AA351" s="5">
        <v>-0.69743589553725061</v>
      </c>
      <c r="AB351" s="5">
        <v>4.1452991340142784</v>
      </c>
      <c r="AC351" s="5">
        <v>-12.148717915645159</v>
      </c>
      <c r="AD351" s="5">
        <v>-4.1863247749282362</v>
      </c>
      <c r="AE351" s="5">
        <v>33.172649482342742</v>
      </c>
      <c r="AF351" s="5">
        <v>30.842734958771029</v>
      </c>
      <c r="AG351" s="5">
        <v>22.447863186752809</v>
      </c>
      <c r="AH351" s="5">
        <v>7.3487179287123308</v>
      </c>
      <c r="AI351" s="5">
        <v>8.3059828833713034</v>
      </c>
    </row>
    <row r="352" spans="1:35" x14ac:dyDescent="0.3">
      <c r="A352" s="5">
        <v>351</v>
      </c>
      <c r="B352" s="19">
        <v>32.303166668862104</v>
      </c>
      <c r="C352" s="5">
        <v>3.7735195592051007</v>
      </c>
      <c r="D352" s="5">
        <v>-0.21008549655699232</v>
      </c>
      <c r="E352" s="5">
        <v>0.65937418731373076</v>
      </c>
      <c r="F352" s="5">
        <v>4.2228082499616448</v>
      </c>
      <c r="G352" s="5">
        <v>4.2228082499616448</v>
      </c>
      <c r="H352" s="5">
        <v>-406.86365085071725</v>
      </c>
      <c r="I352" s="5">
        <v>-11.676227909183035</v>
      </c>
      <c r="J352" s="5">
        <v>-3.0651279963225835</v>
      </c>
      <c r="K352" s="5">
        <v>15.905655387584391</v>
      </c>
      <c r="L352" s="5">
        <v>3.2667496520590249</v>
      </c>
      <c r="M352" s="5">
        <v>-158.38016688307914</v>
      </c>
      <c r="N352" s="5">
        <v>-111.96181360889108</v>
      </c>
      <c r="O352" s="5">
        <v>-103.33371434851036</v>
      </c>
      <c r="P352" s="5">
        <v>-1.5307387368372913</v>
      </c>
      <c r="Q352" s="5">
        <v>4.0362000744618223E-2</v>
      </c>
      <c r="R352" s="5">
        <v>0.70936154640097282</v>
      </c>
      <c r="S352" s="5">
        <v>0.85051719832865358</v>
      </c>
      <c r="T352" s="5">
        <v>-14.031348103583731</v>
      </c>
      <c r="U352" s="5">
        <v>-5.4716443981803442</v>
      </c>
      <c r="V352" s="5">
        <v>-12.976346668059588</v>
      </c>
      <c r="W352" s="5">
        <v>14.248503990636518</v>
      </c>
      <c r="X352" s="5">
        <v>13.713308772939499</v>
      </c>
      <c r="Y352" s="5">
        <v>7.685950490568958</v>
      </c>
      <c r="Z352" s="5">
        <v>8.9427188132760129</v>
      </c>
      <c r="AA352" s="5">
        <v>-0.94214876981168261</v>
      </c>
      <c r="AB352" s="5">
        <v>13.985181103974083</v>
      </c>
      <c r="AC352" s="5">
        <v>-0.27529210878345128</v>
      </c>
      <c r="AD352" s="5">
        <v>-2.5203762009118065</v>
      </c>
      <c r="AE352" s="5">
        <v>28.062696207167487</v>
      </c>
      <c r="AF352" s="5">
        <v>27.02650354926207</v>
      </c>
      <c r="AG352" s="5">
        <v>22.750071474309241</v>
      </c>
      <c r="AH352" s="5">
        <v>8.1476204866654314</v>
      </c>
      <c r="AI352" s="5">
        <v>11.322884126484459</v>
      </c>
    </row>
    <row r="353" spans="1:35" x14ac:dyDescent="0.3">
      <c r="A353" s="5">
        <v>352</v>
      </c>
      <c r="B353" s="19">
        <v>32.402666669804603</v>
      </c>
      <c r="C353" s="5">
        <v>1.3318342384628021</v>
      </c>
      <c r="D353" s="5">
        <v>-2.9408339575121722</v>
      </c>
      <c r="E353" s="5">
        <v>-1.0028903470422283</v>
      </c>
      <c r="F353" s="5">
        <v>-2.6118900660915014</v>
      </c>
      <c r="G353" s="5">
        <v>-2.6118900660915014</v>
      </c>
      <c r="H353" s="5">
        <v>2593.6839652888216</v>
      </c>
      <c r="I353" s="5">
        <v>-3.8663371209645261</v>
      </c>
      <c r="J353" s="5">
        <v>-0.39436475886188899</v>
      </c>
      <c r="K353" s="5">
        <v>18.844427528006186</v>
      </c>
      <c r="L353" s="5">
        <v>3.8162031390278677</v>
      </c>
      <c r="M353" s="5">
        <v>-130.5781831678373</v>
      </c>
      <c r="N353" s="5">
        <v>-101.97094869290477</v>
      </c>
      <c r="O353" s="5">
        <v>-89.251495515071838</v>
      </c>
      <c r="P353" s="5">
        <v>-1.0144791411544232</v>
      </c>
      <c r="Q353" s="5">
        <v>0.2101815368912473</v>
      </c>
      <c r="R353" s="5">
        <v>1.137486499845223</v>
      </c>
      <c r="S353" s="5">
        <v>0.64641681529004824</v>
      </c>
      <c r="T353" s="5">
        <v>-12.955283426192567</v>
      </c>
      <c r="U353" s="5">
        <v>-5.678724023906863</v>
      </c>
      <c r="V353" s="5">
        <v>-16.374822027407632</v>
      </c>
      <c r="W353" s="5">
        <v>12.307604700625101</v>
      </c>
      <c r="X353" s="5">
        <v>14.151523816422733</v>
      </c>
      <c r="Y353" s="5">
        <v>8.1600683762128376</v>
      </c>
      <c r="Z353" s="5">
        <v>9.8741099639283334</v>
      </c>
      <c r="AA353" s="5">
        <v>-4.8823697069822156</v>
      </c>
      <c r="AB353" s="5">
        <v>5.5095414544314485</v>
      </c>
      <c r="AC353" s="5">
        <v>2.9478781044957527</v>
      </c>
      <c r="AD353" s="5">
        <v>-12.33665625295928</v>
      </c>
      <c r="AE353" s="5">
        <v>33.566505349858133</v>
      </c>
      <c r="AF353" s="5">
        <v>12.765593878598933</v>
      </c>
      <c r="AG353" s="5">
        <v>20.544574244781309</v>
      </c>
      <c r="AH353" s="5">
        <v>8.7428083377392429</v>
      </c>
      <c r="AI353" s="5">
        <v>11.208772456456543</v>
      </c>
    </row>
    <row r="354" spans="1:35" x14ac:dyDescent="0.3">
      <c r="A354" s="5">
        <v>353</v>
      </c>
      <c r="B354" s="19">
        <v>32.501833332935348</v>
      </c>
      <c r="C354" s="5">
        <v>1.1468102532882649</v>
      </c>
      <c r="D354" s="5">
        <v>-3.9227230662440888</v>
      </c>
      <c r="E354" s="5">
        <v>-1.1586136720594835</v>
      </c>
      <c r="F354" s="5">
        <v>-3.9345264850154047</v>
      </c>
      <c r="G354" s="5">
        <v>-3.9345264850154047</v>
      </c>
      <c r="H354" s="5">
        <v>4102.434162834079</v>
      </c>
      <c r="I354" s="5">
        <v>3.7606224196298133</v>
      </c>
      <c r="J354" s="5">
        <v>2.0164364408554025</v>
      </c>
      <c r="K354" s="5">
        <v>16.71766739514328</v>
      </c>
      <c r="L354" s="5">
        <v>4.0687733090341034</v>
      </c>
      <c r="M354" s="5">
        <v>-108.38461508955702</v>
      </c>
      <c r="N354" s="5">
        <v>-90.776068128946164</v>
      </c>
      <c r="O354" s="5">
        <v>-70.726495533955045</v>
      </c>
      <c r="P354" s="5">
        <v>-0.432393694139797</v>
      </c>
      <c r="Q354" s="5">
        <v>0.33625013404088078</v>
      </c>
      <c r="R354" s="5">
        <v>0.95174237930488603</v>
      </c>
      <c r="S354" s="5">
        <v>0.22469969408056584</v>
      </c>
      <c r="T354" s="5">
        <v>-11.764102532076821</v>
      </c>
      <c r="U354" s="5">
        <v>-5.7316239160205766</v>
      </c>
      <c r="V354" s="5">
        <v>-12.444444410566593</v>
      </c>
      <c r="W354" s="5">
        <v>26.823931550908096</v>
      </c>
      <c r="X354" s="5">
        <v>9.9008546739013337</v>
      </c>
      <c r="Y354" s="5">
        <v>-2.8820512742053945</v>
      </c>
      <c r="Z354" s="5">
        <v>10.695726466609225</v>
      </c>
      <c r="AA354" s="5">
        <v>-6.938461519572769</v>
      </c>
      <c r="AB354" s="5">
        <v>-2.4598290531325997</v>
      </c>
      <c r="AC354" s="5">
        <v>3.5897435799712683E-2</v>
      </c>
      <c r="AD354" s="5">
        <v>-31.399999914518915</v>
      </c>
      <c r="AE354" s="5">
        <v>2.0820512763832624</v>
      </c>
      <c r="AF354" s="5">
        <v>-2.3931623866467022E-2</v>
      </c>
      <c r="AG354" s="5">
        <v>12.459829025909315</v>
      </c>
      <c r="AH354" s="5">
        <v>10.117948690404342</v>
      </c>
      <c r="AI354" s="5">
        <v>13.39487175840657</v>
      </c>
    </row>
    <row r="355" spans="1:35" x14ac:dyDescent="0.3">
      <c r="A355" s="5">
        <v>354</v>
      </c>
      <c r="B355" s="19">
        <v>32.601333333877847</v>
      </c>
      <c r="C355" s="5">
        <v>-1.5669977338920464</v>
      </c>
      <c r="D355" s="5">
        <v>-3.6760917133228106</v>
      </c>
      <c r="E355" s="5">
        <v>-0.89902278581123896</v>
      </c>
      <c r="F355" s="5">
        <v>-6.1421122330262907</v>
      </c>
      <c r="G355" s="5">
        <v>-6.1421122330262907</v>
      </c>
      <c r="H355" s="5">
        <v>6361.9906586811849</v>
      </c>
      <c r="I355" s="5">
        <v>9.0974816210867342</v>
      </c>
      <c r="J355" s="5">
        <v>2.8009175492004701</v>
      </c>
      <c r="K355" s="5">
        <v>13.249960370067242</v>
      </c>
      <c r="L355" s="5">
        <v>2.4268322339331667</v>
      </c>
      <c r="M355" s="5">
        <v>-91.153189752261696</v>
      </c>
      <c r="N355" s="5">
        <v>-85.142939137540466</v>
      </c>
      <c r="O355" s="5">
        <v>-62.458428716201588</v>
      </c>
      <c r="P355" s="5">
        <v>6.5141182014629775E-2</v>
      </c>
      <c r="Q355" s="5">
        <v>0.36346163170603574</v>
      </c>
      <c r="R355" s="5">
        <v>0.67802835691352692</v>
      </c>
      <c r="S355" s="5">
        <v>9.021358131815789E-2</v>
      </c>
      <c r="T355" s="5">
        <v>-10.817767735194851</v>
      </c>
      <c r="U355" s="5">
        <v>-5.629271112992269</v>
      </c>
      <c r="V355" s="5">
        <v>-7.5136674825311092</v>
      </c>
      <c r="W355" s="5">
        <v>24.382688110660272</v>
      </c>
      <c r="X355" s="5">
        <v>11.357631064999273</v>
      </c>
      <c r="Y355" s="5">
        <v>-0.74316629261050338</v>
      </c>
      <c r="Z355" s="5">
        <v>10.078018299102085</v>
      </c>
      <c r="AA355" s="5">
        <v>-9.8371299146007409</v>
      </c>
      <c r="AB355" s="5">
        <v>-8.0108201058636528</v>
      </c>
      <c r="AC355" s="5">
        <v>0.26651480838444513</v>
      </c>
      <c r="AD355" s="5">
        <v>-21.719248455074549</v>
      </c>
      <c r="AE355" s="5">
        <v>-9.7739180690223897</v>
      </c>
      <c r="AF355" s="5">
        <v>-5.3525057350545504</v>
      </c>
      <c r="AG355" s="5">
        <v>-0.55523918413429518</v>
      </c>
      <c r="AH355" s="5">
        <v>8.9914579264577501</v>
      </c>
      <c r="AI355" s="5">
        <v>11.403758627988886</v>
      </c>
    </row>
    <row r="356" spans="1:35" x14ac:dyDescent="0.3">
      <c r="A356" s="5">
        <v>355</v>
      </c>
      <c r="B356" s="19">
        <v>32.697666672756895</v>
      </c>
      <c r="C356" s="5">
        <v>-0.45174763585910477</v>
      </c>
      <c r="D356" s="5">
        <v>-2.8199639258643661</v>
      </c>
      <c r="E356" s="5">
        <v>-0.15176480564881434</v>
      </c>
      <c r="F356" s="5">
        <v>-3.42347636737209</v>
      </c>
      <c r="G356" s="5">
        <v>-3.42347636737209</v>
      </c>
      <c r="H356" s="5">
        <v>6830.6266344319165</v>
      </c>
      <c r="I356" s="5">
        <v>11.695449378915173</v>
      </c>
      <c r="J356" s="5">
        <v>2.4585476114233424</v>
      </c>
      <c r="K356" s="5">
        <v>9.5057162555653427</v>
      </c>
      <c r="L356" s="5">
        <v>1.8166962103198023</v>
      </c>
      <c r="M356" s="5">
        <v>-79.04205945143255</v>
      </c>
      <c r="N356" s="5">
        <v>-76.509870630554602</v>
      </c>
      <c r="O356" s="5">
        <v>-52.746780692525661</v>
      </c>
      <c r="P356" s="5">
        <v>0.38404927597994265</v>
      </c>
      <c r="Q356" s="5">
        <v>0.31658404512492938</v>
      </c>
      <c r="R356" s="5">
        <v>0.56057544634715495</v>
      </c>
      <c r="S356" s="5">
        <v>0.14807510526551432</v>
      </c>
      <c r="T356" s="5">
        <v>-9.7733904794971078</v>
      </c>
      <c r="U356" s="5">
        <v>-5.3098712020173133</v>
      </c>
      <c r="V356" s="5">
        <v>-5.2291845073859404</v>
      </c>
      <c r="W356" s="5">
        <v>-24.528755167935106</v>
      </c>
      <c r="X356" s="5">
        <v>0.90472102278148281</v>
      </c>
      <c r="Y356" s="5">
        <v>-5.297854034731782</v>
      </c>
      <c r="Z356" s="5">
        <v>14.61287541919538</v>
      </c>
      <c r="AA356" s="5">
        <v>-17.103862523665839</v>
      </c>
      <c r="AB356" s="5">
        <v>-16.187124333598824</v>
      </c>
      <c r="AC356" s="5">
        <v>-2.8738197194235391</v>
      </c>
      <c r="AD356" s="5">
        <v>-10.533905494852302</v>
      </c>
      <c r="AE356" s="5">
        <v>-12.715879726266488</v>
      </c>
      <c r="AF356" s="5">
        <v>-11.548497761387146</v>
      </c>
      <c r="AG356" s="5">
        <v>1.1107296048190072</v>
      </c>
      <c r="AH356" s="5">
        <v>7.5828325571647115</v>
      </c>
      <c r="AI356" s="5">
        <v>9.3064376935453605</v>
      </c>
    </row>
    <row r="357" spans="1:35" x14ac:dyDescent="0.3">
      <c r="A357" s="5">
        <v>356</v>
      </c>
      <c r="B357" s="19">
        <v>32.787666666554287</v>
      </c>
      <c r="C357" s="5">
        <v>1.6089217751035811</v>
      </c>
      <c r="D357" s="5">
        <v>-0.76990863135202592</v>
      </c>
      <c r="E357" s="5">
        <v>2.8808018563700215</v>
      </c>
      <c r="F357" s="5">
        <v>3.7198150001214794</v>
      </c>
      <c r="G357" s="5">
        <v>3.7198150001214794</v>
      </c>
      <c r="H357" s="5">
        <v>6514.0217810655886</v>
      </c>
      <c r="I357" s="5">
        <v>12.596864183530098</v>
      </c>
      <c r="J357" s="5">
        <v>2.2466715793850418</v>
      </c>
      <c r="K357" s="5">
        <v>6.2408907277429178</v>
      </c>
      <c r="L357" s="5">
        <v>0.12868996117305537</v>
      </c>
      <c r="M357" s="5">
        <v>-71.285551827368593</v>
      </c>
      <c r="N357" s="5">
        <v>-75.205597554794707</v>
      </c>
      <c r="O357" s="5">
        <v>-48.428327155344057</v>
      </c>
      <c r="P357" s="5">
        <v>0.63352757034541007</v>
      </c>
      <c r="Q357" s="5">
        <v>0.34249455109923577</v>
      </c>
      <c r="R357" s="5">
        <v>0.67501706600089251</v>
      </c>
      <c r="S357" s="5">
        <v>0.15429115931862161</v>
      </c>
      <c r="T357" s="5">
        <v>-8.6590520569981262</v>
      </c>
      <c r="U357" s="5">
        <v>-5.0731011358867217</v>
      </c>
      <c r="V357" s="5">
        <v>-3.7949743383954968</v>
      </c>
      <c r="W357" s="5">
        <v>-19.322672951884609</v>
      </c>
      <c r="X357" s="5">
        <v>-19.694460505578434</v>
      </c>
      <c r="Y357" s="5">
        <v>-6.7487150875575006</v>
      </c>
      <c r="Z357" s="5">
        <v>10.718446709256085</v>
      </c>
      <c r="AA357" s="5">
        <v>-13.499143481814047</v>
      </c>
      <c r="AB357" s="5">
        <v>-12.119931589078888</v>
      </c>
      <c r="AC357" s="5">
        <v>-2.0234152115779107</v>
      </c>
      <c r="AD357" s="5">
        <v>-18.304968772648976</v>
      </c>
      <c r="AE357" s="5">
        <v>-37.348372732588444</v>
      </c>
      <c r="AF357" s="5">
        <v>-27.443746705381074</v>
      </c>
      <c r="AG357" s="5">
        <v>8.0542547922335146</v>
      </c>
      <c r="AH357" s="5">
        <v>17.259851686228558</v>
      </c>
      <c r="AI357" s="5">
        <v>6.7761279947422954</v>
      </c>
    </row>
    <row r="358" spans="1:35" x14ac:dyDescent="0.3">
      <c r="A358" s="5">
        <v>357</v>
      </c>
      <c r="B358" s="19">
        <v>32.887333331163973</v>
      </c>
      <c r="C358" s="5">
        <v>4.8917803503879806</v>
      </c>
      <c r="D358" s="5">
        <v>0.45665563821951899</v>
      </c>
      <c r="E358" s="5">
        <v>5.0475184399966269</v>
      </c>
      <c r="F358" s="5">
        <v>10.395954428604419</v>
      </c>
      <c r="G358" s="5">
        <v>10.395954428604419</v>
      </c>
      <c r="H358" s="5">
        <v>5110.3768556214582</v>
      </c>
      <c r="I358" s="5">
        <v>11.789813250466743</v>
      </c>
      <c r="J358" s="5">
        <v>1.7046476083582276</v>
      </c>
      <c r="K358" s="5">
        <v>1.9961158431880057</v>
      </c>
      <c r="L358" s="5">
        <v>-3.6070298371097667</v>
      </c>
      <c r="M358" s="5">
        <v>-68.182596800462107</v>
      </c>
      <c r="N358" s="5">
        <v>-74.321255904817065</v>
      </c>
      <c r="O358" s="5">
        <v>-42.472468220343117</v>
      </c>
      <c r="P358" s="5">
        <v>0.74733017924276191</v>
      </c>
      <c r="Q358" s="5">
        <v>0.28948975952578732</v>
      </c>
      <c r="R358" s="5">
        <v>0.5158085071089813</v>
      </c>
      <c r="S358" s="5">
        <v>-8.9808619840144197E-2</v>
      </c>
      <c r="T358" s="5">
        <v>-7.7717546943032509</v>
      </c>
      <c r="U358" s="5">
        <v>-5.0002853440660262</v>
      </c>
      <c r="V358" s="5">
        <v>-1.4345221219881328</v>
      </c>
      <c r="W358" s="5">
        <v>-29.010556564836346</v>
      </c>
      <c r="X358" s="5">
        <v>-22.214550807923601</v>
      </c>
      <c r="Y358" s="5">
        <v>-10.851355287926923</v>
      </c>
      <c r="Z358" s="5">
        <v>5.808273937834997</v>
      </c>
      <c r="AA358" s="5">
        <v>-12.347503658592352</v>
      </c>
      <c r="AB358" s="5">
        <v>-22.098145671533153</v>
      </c>
      <c r="AC358" s="5">
        <v>-5.6114123101158739</v>
      </c>
      <c r="AD358" s="5">
        <v>-19.845363914329845</v>
      </c>
      <c r="AE358" s="5">
        <v>-22.851355377588984</v>
      </c>
      <c r="AF358" s="5">
        <v>-32.244222780153265</v>
      </c>
      <c r="AG358" s="5">
        <v>5.7466476891577036</v>
      </c>
      <c r="AH358" s="5">
        <v>23.729529421240425</v>
      </c>
      <c r="AI358" s="5">
        <v>4.1751783478866971</v>
      </c>
    </row>
    <row r="359" spans="1:35" x14ac:dyDescent="0.3">
      <c r="A359" s="5">
        <v>358</v>
      </c>
      <c r="B359" s="19">
        <v>32.986500004772097</v>
      </c>
      <c r="C359" s="5">
        <v>6.7003316969179307</v>
      </c>
      <c r="D359" s="5">
        <v>3.11331315143422</v>
      </c>
      <c r="E359" s="5">
        <v>8.0212223583648239</v>
      </c>
      <c r="F359" s="5">
        <v>17.834867206716879</v>
      </c>
      <c r="G359" s="5">
        <v>17.834867206716879</v>
      </c>
      <c r="H359" s="5">
        <v>2316.0892370266142</v>
      </c>
      <c r="I359" s="5">
        <v>9.4087275296839454</v>
      </c>
      <c r="J359" s="5">
        <v>0.44364765909625958</v>
      </c>
      <c r="K359" s="5">
        <v>-0.78181939385976773</v>
      </c>
      <c r="L359" s="5">
        <v>-5.5614673169203392</v>
      </c>
      <c r="M359" s="5">
        <v>-67.322294987127421</v>
      </c>
      <c r="N359" s="5">
        <v>-77.756779685297658</v>
      </c>
      <c r="O359" s="5">
        <v>-49.06023394774941</v>
      </c>
      <c r="P359" s="5">
        <v>0.72405959924437469</v>
      </c>
      <c r="Q359" s="5">
        <v>0.18508475193222187</v>
      </c>
      <c r="R359" s="5">
        <v>0.5446957773276635</v>
      </c>
      <c r="S359" s="5">
        <v>0.11998196850217392</v>
      </c>
      <c r="T359" s="5">
        <v>-6.7313730899226742</v>
      </c>
      <c r="U359" s="5">
        <v>-4.4430488028649942</v>
      </c>
      <c r="V359" s="5">
        <v>-2.1598629685477069</v>
      </c>
      <c r="W359" s="5">
        <v>-24.813588283386711</v>
      </c>
      <c r="X359" s="5">
        <v>-18.762203772776839</v>
      </c>
      <c r="Y359" s="5">
        <v>-9.8093062814216623</v>
      </c>
      <c r="Z359" s="5">
        <v>7.639166407393164</v>
      </c>
      <c r="AA359" s="5">
        <v>-11.542677672516255</v>
      </c>
      <c r="AB359" s="5">
        <v>-21.814444700573834</v>
      </c>
      <c r="AC359" s="5">
        <v>-11.612903193301715</v>
      </c>
      <c r="AD359" s="5">
        <v>-19.335997662121397</v>
      </c>
      <c r="AE359" s="5">
        <v>-21.960034194885139</v>
      </c>
      <c r="AF359" s="5">
        <v>-25.729945688757851</v>
      </c>
      <c r="AG359" s="5">
        <v>0.74678846493798623</v>
      </c>
      <c r="AH359" s="5">
        <v>16.168997956455492</v>
      </c>
      <c r="AI359" s="5">
        <v>6.7416499954034723</v>
      </c>
    </row>
    <row r="360" spans="1:35" x14ac:dyDescent="0.3">
      <c r="A360" s="5">
        <v>359</v>
      </c>
      <c r="B360" s="19">
        <v>33.069833336630836</v>
      </c>
      <c r="C360" s="5">
        <v>9.5513538110970533</v>
      </c>
      <c r="D360" s="5">
        <v>5.0638661642368046</v>
      </c>
      <c r="E360" s="5">
        <v>9.8605809217612066</v>
      </c>
      <c r="F360" s="5">
        <v>24.475800897094967</v>
      </c>
      <c r="G360" s="5">
        <v>24.475800897094967</v>
      </c>
      <c r="H360" s="5">
        <v>-259.9439068664563</v>
      </c>
      <c r="I360" s="5">
        <v>6.2816102811327736</v>
      </c>
      <c r="J360" s="5">
        <v>-1.2556378753752824</v>
      </c>
      <c r="K360" s="5">
        <v>-4.3117745223331676</v>
      </c>
      <c r="L360" s="5">
        <v>-8.050027072061317</v>
      </c>
      <c r="M360" s="5">
        <v>-71.992957278082542</v>
      </c>
      <c r="N360" s="5">
        <v>-82.095069888413164</v>
      </c>
      <c r="O360" s="5">
        <v>-56.463027801657645</v>
      </c>
      <c r="P360" s="5">
        <v>0.63588573030127615</v>
      </c>
      <c r="Q360" s="5">
        <v>0.12275075485576013</v>
      </c>
      <c r="R360" s="5">
        <v>0.41336258221404198</v>
      </c>
      <c r="S360" s="5">
        <v>0.19350007065555269</v>
      </c>
      <c r="T360" s="5">
        <v>-6.3943661555804487</v>
      </c>
      <c r="U360" s="5">
        <v>-4.3873239151174204</v>
      </c>
      <c r="V360" s="5">
        <v>-3.1742957539954673</v>
      </c>
      <c r="W360" s="5">
        <v>-13.947183007849208</v>
      </c>
      <c r="X360" s="5">
        <v>4.9066901089214516</v>
      </c>
      <c r="Y360" s="5">
        <v>-1.2658450621867712</v>
      </c>
      <c r="Z360" s="5">
        <v>0.74295774164508666</v>
      </c>
      <c r="AA360" s="5">
        <v>-8.8661971254138674</v>
      </c>
      <c r="AB360" s="5">
        <v>-16.339788626085397</v>
      </c>
      <c r="AC360" s="5">
        <v>-15.070422437160982</v>
      </c>
      <c r="AD360" s="5">
        <v>-14.742957650559131</v>
      </c>
      <c r="AE360" s="5">
        <v>-25.822182930588795</v>
      </c>
      <c r="AF360" s="5">
        <v>-45.771126462769992</v>
      </c>
      <c r="AG360" s="5">
        <v>-23.20070407440506</v>
      </c>
      <c r="AH360" s="5">
        <v>10.264084440262671</v>
      </c>
      <c r="AI360" s="5">
        <v>5.8873239053582154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X360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3"/>
    <col min="2" max="2" width="11.5546875" style="22"/>
    <col min="3" max="16384" width="11.5546875" style="3"/>
  </cols>
  <sheetData>
    <row r="1" spans="1:24" s="24" customFormat="1" ht="39.9" customHeight="1" x14ac:dyDescent="0.3">
      <c r="A1" s="24" t="s">
        <v>41</v>
      </c>
      <c r="B1" s="23" t="s">
        <v>42</v>
      </c>
      <c r="C1" s="24" t="s">
        <v>36</v>
      </c>
      <c r="D1" s="24" t="s">
        <v>37</v>
      </c>
      <c r="E1" s="24" t="s">
        <v>38</v>
      </c>
      <c r="F1" s="24" t="s">
        <v>18</v>
      </c>
      <c r="G1" s="24" t="s">
        <v>19</v>
      </c>
      <c r="H1" s="24" t="s">
        <v>20</v>
      </c>
      <c r="I1" s="24" t="s">
        <v>21</v>
      </c>
      <c r="J1" s="24" t="s">
        <v>22</v>
      </c>
      <c r="K1" s="24" t="s">
        <v>23</v>
      </c>
      <c r="L1" s="24" t="s">
        <v>24</v>
      </c>
      <c r="M1" s="24" t="s">
        <v>25</v>
      </c>
      <c r="N1" s="24" t="s">
        <v>26</v>
      </c>
      <c r="O1" s="24" t="s">
        <v>27</v>
      </c>
      <c r="P1" s="24" t="s">
        <v>28</v>
      </c>
      <c r="Q1" s="24" t="s">
        <v>29</v>
      </c>
      <c r="R1" s="24" t="s">
        <v>30</v>
      </c>
      <c r="S1" s="24" t="s">
        <v>31</v>
      </c>
      <c r="T1" s="24" t="s">
        <v>32</v>
      </c>
      <c r="U1" s="24" t="s">
        <v>33</v>
      </c>
      <c r="V1" s="24" t="s">
        <v>34</v>
      </c>
      <c r="W1" s="24" t="s">
        <v>35</v>
      </c>
      <c r="X1" s="24" t="s">
        <v>40</v>
      </c>
    </row>
    <row r="2" spans="1:24" x14ac:dyDescent="0.3">
      <c r="A2" s="3">
        <v>1</v>
      </c>
      <c r="B2" s="51">
        <v>43340.705019212961</v>
      </c>
      <c r="C2" s="3">
        <v>443.52274999999997</v>
      </c>
      <c r="D2" s="3">
        <v>429.83921299999997</v>
      </c>
      <c r="E2" s="3">
        <v>769.39688000000001</v>
      </c>
      <c r="F2" s="3">
        <v>20.863</v>
      </c>
      <c r="G2" s="3">
        <v>20.440000000000001</v>
      </c>
      <c r="H2" s="3">
        <v>20.678999999999998</v>
      </c>
      <c r="I2" s="3">
        <v>20.954999999999998</v>
      </c>
      <c r="J2" s="3">
        <v>20.587</v>
      </c>
      <c r="K2" s="3">
        <v>20.826000000000001</v>
      </c>
      <c r="L2" s="3">
        <v>20.863</v>
      </c>
      <c r="M2" s="3">
        <v>20.991</v>
      </c>
      <c r="N2" s="3">
        <v>21.01</v>
      </c>
      <c r="O2" s="3">
        <v>24.314</v>
      </c>
      <c r="P2" s="3">
        <v>21.23</v>
      </c>
      <c r="Q2" s="3">
        <v>21.23</v>
      </c>
      <c r="R2" s="3">
        <v>21.193999999999999</v>
      </c>
      <c r="S2" s="3">
        <v>20.016999999999999</v>
      </c>
      <c r="T2" s="3">
        <v>20.826000000000001</v>
      </c>
      <c r="U2" s="3">
        <v>19.465</v>
      </c>
      <c r="V2" s="3">
        <v>19.170999999999999</v>
      </c>
      <c r="W2" s="3">
        <v>19.170999999999999</v>
      </c>
      <c r="X2" s="3">
        <v>19.318000000000001</v>
      </c>
    </row>
    <row r="3" spans="1:24" x14ac:dyDescent="0.3">
      <c r="A3" s="3">
        <v>2</v>
      </c>
      <c r="B3" s="51">
        <v>43340.705081944441</v>
      </c>
      <c r="C3" s="3">
        <v>443.49079599999999</v>
      </c>
      <c r="D3" s="3">
        <v>429.92420499999997</v>
      </c>
      <c r="E3" s="3">
        <v>769.42635399999995</v>
      </c>
      <c r="F3" s="3">
        <v>20.981000000000002</v>
      </c>
      <c r="G3" s="3">
        <v>20.411000000000001</v>
      </c>
      <c r="H3" s="3">
        <v>20.76</v>
      </c>
      <c r="I3" s="3">
        <v>21.055</v>
      </c>
      <c r="J3" s="3">
        <v>20.632000000000001</v>
      </c>
      <c r="K3" s="3">
        <v>20.908000000000001</v>
      </c>
      <c r="L3" s="3">
        <v>22.411999999999999</v>
      </c>
      <c r="M3" s="3">
        <v>21.643000000000001</v>
      </c>
      <c r="N3" s="3">
        <v>21.478000000000002</v>
      </c>
      <c r="O3" s="3">
        <v>23.795000000000002</v>
      </c>
      <c r="P3" s="3">
        <v>21.79</v>
      </c>
      <c r="Q3" s="3">
        <v>21.331</v>
      </c>
      <c r="R3" s="3">
        <v>21.331</v>
      </c>
      <c r="S3" s="3">
        <v>20.097999999999999</v>
      </c>
      <c r="T3" s="3">
        <v>20.724</v>
      </c>
      <c r="U3" s="3">
        <v>19.527999999999999</v>
      </c>
      <c r="V3" s="3">
        <v>19.178999999999998</v>
      </c>
      <c r="W3" s="3">
        <v>19.178999999999998</v>
      </c>
      <c r="X3" s="3">
        <v>19.344000000000001</v>
      </c>
    </row>
    <row r="4" spans="1:24" x14ac:dyDescent="0.3">
      <c r="A4" s="3">
        <v>3</v>
      </c>
      <c r="B4" s="51">
        <v>43340.705140393518</v>
      </c>
      <c r="C4" s="3">
        <v>443.51433400000002</v>
      </c>
      <c r="D4" s="3">
        <v>429.93767100000002</v>
      </c>
      <c r="E4" s="3">
        <v>769.39603399999999</v>
      </c>
      <c r="F4" s="3">
        <v>20.888999999999999</v>
      </c>
      <c r="G4" s="3">
        <v>20.521000000000001</v>
      </c>
      <c r="H4" s="3">
        <v>20.577000000000002</v>
      </c>
      <c r="I4" s="3">
        <v>21.036000000000001</v>
      </c>
      <c r="J4" s="3">
        <v>20.594999999999999</v>
      </c>
      <c r="K4" s="3">
        <v>20.870999999999999</v>
      </c>
      <c r="L4" s="3">
        <v>23.048999999999999</v>
      </c>
      <c r="M4" s="3">
        <v>22.649000000000001</v>
      </c>
      <c r="N4" s="3">
        <v>21.827000000000002</v>
      </c>
      <c r="O4" s="3">
        <v>23.722000000000001</v>
      </c>
      <c r="P4" s="3">
        <v>22.029</v>
      </c>
      <c r="Q4" s="3">
        <v>21.937000000000001</v>
      </c>
      <c r="R4" s="3">
        <v>22.34</v>
      </c>
      <c r="S4" s="3">
        <v>20.117000000000001</v>
      </c>
      <c r="T4" s="3">
        <v>20.704999999999998</v>
      </c>
      <c r="U4" s="3">
        <v>19.472999999999999</v>
      </c>
      <c r="V4" s="3">
        <v>19.251999999999999</v>
      </c>
      <c r="W4" s="3">
        <v>19.178999999999998</v>
      </c>
      <c r="X4" s="3">
        <v>19.308</v>
      </c>
    </row>
    <row r="5" spans="1:24" x14ac:dyDescent="0.3">
      <c r="A5" s="3">
        <v>4</v>
      </c>
      <c r="B5" s="51">
        <v>43340.705205324077</v>
      </c>
      <c r="C5" s="3">
        <v>443.54376400000001</v>
      </c>
      <c r="D5" s="3">
        <v>429.900645</v>
      </c>
      <c r="E5" s="3">
        <v>769.33878700000002</v>
      </c>
      <c r="F5" s="3">
        <v>20.899000000000001</v>
      </c>
      <c r="G5" s="3">
        <v>20.605</v>
      </c>
      <c r="H5" s="3">
        <v>20.587</v>
      </c>
      <c r="I5" s="3">
        <v>21.065000000000001</v>
      </c>
      <c r="J5" s="3">
        <v>20.66</v>
      </c>
      <c r="K5" s="3">
        <v>20.917999999999999</v>
      </c>
      <c r="L5" s="3">
        <v>23.896000000000001</v>
      </c>
      <c r="M5" s="3">
        <v>22.859000000000002</v>
      </c>
      <c r="N5" s="3">
        <v>21.818999999999999</v>
      </c>
      <c r="O5" s="3">
        <v>23.640999999999998</v>
      </c>
      <c r="P5" s="3">
        <v>22.04</v>
      </c>
      <c r="Q5" s="3">
        <v>22.222000000000001</v>
      </c>
      <c r="R5" s="3">
        <v>23.658999999999999</v>
      </c>
      <c r="S5" s="3">
        <v>20.145</v>
      </c>
      <c r="T5" s="3">
        <v>20.771000000000001</v>
      </c>
      <c r="U5" s="3">
        <v>19.556999999999999</v>
      </c>
      <c r="V5" s="3">
        <v>19.244</v>
      </c>
      <c r="W5" s="3">
        <v>19.225999999999999</v>
      </c>
      <c r="X5" s="3">
        <v>19.355</v>
      </c>
    </row>
    <row r="6" spans="1:24" x14ac:dyDescent="0.3">
      <c r="A6" s="3">
        <v>5</v>
      </c>
      <c r="B6" s="51">
        <v>43340.705269791666</v>
      </c>
      <c r="C6" s="3">
        <v>443.40420399999999</v>
      </c>
      <c r="D6" s="3">
        <v>429.89727299999998</v>
      </c>
      <c r="E6" s="3">
        <v>769.40529800000002</v>
      </c>
      <c r="F6" s="3">
        <v>20.917999999999999</v>
      </c>
      <c r="G6" s="3">
        <v>20.440000000000001</v>
      </c>
      <c r="H6" s="3">
        <v>20.55</v>
      </c>
      <c r="I6" s="3">
        <v>20.954999999999998</v>
      </c>
      <c r="J6" s="3">
        <v>20.587</v>
      </c>
      <c r="K6" s="3">
        <v>20.863</v>
      </c>
      <c r="L6" s="3">
        <v>24.751000000000001</v>
      </c>
      <c r="M6" s="3">
        <v>22.532</v>
      </c>
      <c r="N6" s="3">
        <v>22.332000000000001</v>
      </c>
      <c r="O6" s="3">
        <v>23.55</v>
      </c>
      <c r="P6" s="3">
        <v>22.076000000000001</v>
      </c>
      <c r="Q6" s="3">
        <v>22.385999999999999</v>
      </c>
      <c r="R6" s="3">
        <v>23.986999999999998</v>
      </c>
      <c r="S6" s="3">
        <v>20.09</v>
      </c>
      <c r="T6" s="3">
        <v>20.751999999999999</v>
      </c>
      <c r="U6" s="3">
        <v>19.52</v>
      </c>
      <c r="V6" s="3">
        <v>19.170999999999999</v>
      </c>
      <c r="W6" s="3">
        <v>19.152000000000001</v>
      </c>
      <c r="X6" s="3">
        <v>19.318000000000001</v>
      </c>
    </row>
    <row r="7" spans="1:24" x14ac:dyDescent="0.3">
      <c r="A7" s="3">
        <v>6</v>
      </c>
      <c r="B7" s="51">
        <v>43340.705328240743</v>
      </c>
      <c r="C7" s="3">
        <v>443.36721299999999</v>
      </c>
      <c r="D7" s="3">
        <v>429.870341</v>
      </c>
      <c r="E7" s="3">
        <v>769.46340099999998</v>
      </c>
      <c r="F7" s="3">
        <v>20.925999999999998</v>
      </c>
      <c r="G7" s="3">
        <v>20.428999999999998</v>
      </c>
      <c r="H7" s="3">
        <v>20.594999999999999</v>
      </c>
      <c r="I7" s="3">
        <v>21</v>
      </c>
      <c r="J7" s="3">
        <v>20.577000000000002</v>
      </c>
      <c r="K7" s="3">
        <v>20.888999999999999</v>
      </c>
      <c r="L7" s="3">
        <v>26.032</v>
      </c>
      <c r="M7" s="3">
        <v>22.702999999999999</v>
      </c>
      <c r="N7" s="3">
        <v>23.048999999999999</v>
      </c>
      <c r="O7" s="3">
        <v>22.902999999999999</v>
      </c>
      <c r="P7" s="3">
        <v>22.285</v>
      </c>
      <c r="Q7" s="3">
        <v>22.393999999999998</v>
      </c>
      <c r="R7" s="3">
        <v>24.34</v>
      </c>
      <c r="S7" s="3">
        <v>20.135000000000002</v>
      </c>
      <c r="T7" s="3">
        <v>20.704999999999998</v>
      </c>
      <c r="U7" s="3">
        <v>19.492000000000001</v>
      </c>
      <c r="V7" s="3">
        <v>19.16</v>
      </c>
      <c r="W7" s="3">
        <v>19.196999999999999</v>
      </c>
      <c r="X7" s="3">
        <v>19.363</v>
      </c>
    </row>
    <row r="8" spans="1:24" x14ac:dyDescent="0.3">
      <c r="A8" s="3">
        <v>7</v>
      </c>
      <c r="B8" s="51">
        <v>43340.705388425929</v>
      </c>
      <c r="C8" s="3">
        <v>443.43951700000002</v>
      </c>
      <c r="D8" s="3">
        <v>429.86698000000001</v>
      </c>
      <c r="E8" s="3">
        <v>769.39603399999999</v>
      </c>
      <c r="F8" s="3">
        <v>20.896000000000001</v>
      </c>
      <c r="G8" s="3">
        <v>20.454999999999998</v>
      </c>
      <c r="H8" s="3">
        <v>20.584</v>
      </c>
      <c r="I8" s="3">
        <v>20.97</v>
      </c>
      <c r="J8" s="3">
        <v>20.62</v>
      </c>
      <c r="K8" s="3">
        <v>20.914999999999999</v>
      </c>
      <c r="L8" s="3">
        <v>26.003</v>
      </c>
      <c r="M8" s="3">
        <v>22.965</v>
      </c>
      <c r="N8" s="3">
        <v>23.22</v>
      </c>
      <c r="O8" s="3">
        <v>22.800999999999998</v>
      </c>
      <c r="P8" s="3">
        <v>22.800999999999998</v>
      </c>
      <c r="Q8" s="3">
        <v>22.382999999999999</v>
      </c>
      <c r="R8" s="3">
        <v>24.802</v>
      </c>
      <c r="S8" s="3">
        <v>20.234000000000002</v>
      </c>
      <c r="T8" s="3">
        <v>20.766999999999999</v>
      </c>
      <c r="U8" s="3">
        <v>19.516999999999999</v>
      </c>
      <c r="V8" s="3">
        <v>19.149000000000001</v>
      </c>
      <c r="W8" s="3">
        <v>19.186</v>
      </c>
      <c r="X8" s="3">
        <v>19.332999999999998</v>
      </c>
    </row>
    <row r="9" spans="1:24" x14ac:dyDescent="0.3">
      <c r="A9" s="3">
        <v>8</v>
      </c>
      <c r="B9" s="51">
        <v>43340.705446296299</v>
      </c>
      <c r="C9" s="3">
        <v>443.49584399999998</v>
      </c>
      <c r="D9" s="3">
        <v>429.88044600000001</v>
      </c>
      <c r="E9" s="3">
        <v>769.44319099999996</v>
      </c>
      <c r="F9" s="3">
        <v>20.904</v>
      </c>
      <c r="G9" s="3">
        <v>20.5</v>
      </c>
      <c r="H9" s="3">
        <v>20.646999999999998</v>
      </c>
      <c r="I9" s="3">
        <v>20.995999999999999</v>
      </c>
      <c r="J9" s="3">
        <v>20.628</v>
      </c>
      <c r="K9" s="3">
        <v>20.904</v>
      </c>
      <c r="L9" s="3">
        <v>30.975999999999999</v>
      </c>
      <c r="M9" s="3">
        <v>24.664000000000001</v>
      </c>
      <c r="N9" s="3">
        <v>23.282</v>
      </c>
      <c r="O9" s="3">
        <v>22.954999999999998</v>
      </c>
      <c r="P9" s="3">
        <v>22.518000000000001</v>
      </c>
      <c r="Q9" s="3">
        <v>22.445</v>
      </c>
      <c r="R9" s="3">
        <v>25.391999999999999</v>
      </c>
      <c r="S9" s="3">
        <v>20.297000000000001</v>
      </c>
      <c r="T9" s="3">
        <v>20.812000000000001</v>
      </c>
      <c r="U9" s="3">
        <v>19.507000000000001</v>
      </c>
      <c r="V9" s="3">
        <v>19.248999999999999</v>
      </c>
      <c r="W9" s="3">
        <v>19.231000000000002</v>
      </c>
      <c r="X9" s="3">
        <v>19.341000000000001</v>
      </c>
    </row>
    <row r="10" spans="1:24" x14ac:dyDescent="0.3">
      <c r="A10" s="3">
        <v>9</v>
      </c>
      <c r="B10" s="51">
        <v>43340.705505555554</v>
      </c>
      <c r="C10" s="3">
        <v>443.48071099999999</v>
      </c>
      <c r="D10" s="3">
        <v>429.91073899999998</v>
      </c>
      <c r="E10" s="3">
        <v>769.46340099999998</v>
      </c>
      <c r="F10" s="3">
        <v>20.951000000000001</v>
      </c>
      <c r="G10" s="3">
        <v>20.454999999999998</v>
      </c>
      <c r="H10" s="3">
        <v>20.62</v>
      </c>
      <c r="I10" s="3">
        <v>21.007000000000001</v>
      </c>
      <c r="J10" s="3">
        <v>20.584</v>
      </c>
      <c r="K10" s="3">
        <v>20.896000000000001</v>
      </c>
      <c r="L10" s="3">
        <v>32.131999999999998</v>
      </c>
      <c r="M10" s="3">
        <v>25.547999999999998</v>
      </c>
      <c r="N10" s="3">
        <v>23.382999999999999</v>
      </c>
      <c r="O10" s="3">
        <v>23.238</v>
      </c>
      <c r="P10" s="3">
        <v>22.747</v>
      </c>
      <c r="Q10" s="3">
        <v>22.274000000000001</v>
      </c>
      <c r="R10" s="3">
        <v>25.675000000000001</v>
      </c>
      <c r="S10" s="3">
        <v>20.454999999999998</v>
      </c>
      <c r="T10" s="3">
        <v>20.841000000000001</v>
      </c>
      <c r="U10" s="3">
        <v>19.498999999999999</v>
      </c>
      <c r="V10" s="3">
        <v>19.277999999999999</v>
      </c>
      <c r="W10" s="3">
        <v>19.241</v>
      </c>
      <c r="X10" s="3">
        <v>19.425000000000001</v>
      </c>
    </row>
    <row r="11" spans="1:24" x14ac:dyDescent="0.3">
      <c r="A11" s="3">
        <v>10</v>
      </c>
      <c r="B11" s="51">
        <v>43340.70556412037</v>
      </c>
      <c r="C11" s="3">
        <v>443.42858699999999</v>
      </c>
      <c r="D11" s="3">
        <v>429.87876499999999</v>
      </c>
      <c r="E11" s="3">
        <v>769.41540799999996</v>
      </c>
      <c r="F11" s="3">
        <v>20.933</v>
      </c>
      <c r="G11" s="3">
        <v>20.51</v>
      </c>
      <c r="H11" s="3">
        <v>20.675999999999998</v>
      </c>
      <c r="I11" s="3">
        <v>21.08</v>
      </c>
      <c r="J11" s="3">
        <v>20.638999999999999</v>
      </c>
      <c r="K11" s="3">
        <v>20.988</v>
      </c>
      <c r="L11" s="3">
        <v>35.834000000000003</v>
      </c>
      <c r="M11" s="3">
        <v>29.131</v>
      </c>
      <c r="N11" s="3">
        <v>24.565999999999999</v>
      </c>
      <c r="O11" s="3">
        <v>21.484999999999999</v>
      </c>
      <c r="P11" s="3">
        <v>24.184000000000001</v>
      </c>
      <c r="Q11" s="3">
        <v>22.873999999999999</v>
      </c>
      <c r="R11" s="3">
        <v>26.93</v>
      </c>
      <c r="S11" s="3">
        <v>20.584</v>
      </c>
      <c r="T11" s="3">
        <v>20.841000000000001</v>
      </c>
      <c r="U11" s="3">
        <v>19.553999999999998</v>
      </c>
      <c r="V11" s="3">
        <v>19.259</v>
      </c>
      <c r="W11" s="3">
        <v>19.222999999999999</v>
      </c>
      <c r="X11" s="3">
        <v>19.37</v>
      </c>
    </row>
    <row r="12" spans="1:24" x14ac:dyDescent="0.3">
      <c r="A12" s="3">
        <v>11</v>
      </c>
      <c r="B12" s="51">
        <v>43340.705629282405</v>
      </c>
      <c r="C12" s="3">
        <v>443.47230500000001</v>
      </c>
      <c r="D12" s="3">
        <v>429.90147999999999</v>
      </c>
      <c r="E12" s="3">
        <v>769.39266999999995</v>
      </c>
      <c r="F12" s="3">
        <v>20.914999999999999</v>
      </c>
      <c r="G12" s="3">
        <v>20.492000000000001</v>
      </c>
      <c r="H12" s="3">
        <v>20.712</v>
      </c>
      <c r="I12" s="3">
        <v>21.062000000000001</v>
      </c>
      <c r="J12" s="3">
        <v>20.638999999999999</v>
      </c>
      <c r="K12" s="3">
        <v>20.988</v>
      </c>
      <c r="L12" s="3">
        <v>38.027000000000001</v>
      </c>
      <c r="M12" s="3">
        <v>33.369</v>
      </c>
      <c r="N12" s="3">
        <v>26.420999999999999</v>
      </c>
      <c r="O12" s="3">
        <v>20.308</v>
      </c>
      <c r="P12" s="3">
        <v>25.056999999999999</v>
      </c>
      <c r="Q12" s="3">
        <v>23.437999999999999</v>
      </c>
      <c r="R12" s="3">
        <v>28.113</v>
      </c>
      <c r="S12" s="3">
        <v>20.657</v>
      </c>
      <c r="T12" s="3">
        <v>20.841000000000001</v>
      </c>
      <c r="U12" s="3">
        <v>19.553999999999998</v>
      </c>
      <c r="V12" s="3">
        <v>19.204000000000001</v>
      </c>
      <c r="W12" s="3">
        <v>19.167999999999999</v>
      </c>
      <c r="X12" s="3">
        <v>19.388000000000002</v>
      </c>
    </row>
    <row r="13" spans="1:24" x14ac:dyDescent="0.3">
      <c r="A13" s="3">
        <v>12</v>
      </c>
      <c r="B13" s="51">
        <v>43340.705694560187</v>
      </c>
      <c r="C13" s="3">
        <v>443.45464900000002</v>
      </c>
      <c r="D13" s="3">
        <v>429.894747</v>
      </c>
      <c r="E13" s="3">
        <v>769.46761000000004</v>
      </c>
      <c r="F13" s="3">
        <v>20.911999999999999</v>
      </c>
      <c r="G13" s="3">
        <v>20.489000000000001</v>
      </c>
      <c r="H13" s="3">
        <v>20.838999999999999</v>
      </c>
      <c r="I13" s="3">
        <v>21.004000000000001</v>
      </c>
      <c r="J13" s="3">
        <v>20.655000000000001</v>
      </c>
      <c r="K13" s="3">
        <v>20.911999999999999</v>
      </c>
      <c r="L13" s="3">
        <v>39.354999999999997</v>
      </c>
      <c r="M13" s="3">
        <v>36.173000000000002</v>
      </c>
      <c r="N13" s="3">
        <v>27.856000000000002</v>
      </c>
      <c r="O13" s="3">
        <v>19.404</v>
      </c>
      <c r="P13" s="3">
        <v>24.963999999999999</v>
      </c>
      <c r="Q13" s="3">
        <v>23.545000000000002</v>
      </c>
      <c r="R13" s="3">
        <v>29.074000000000002</v>
      </c>
      <c r="S13" s="3">
        <v>20.856999999999999</v>
      </c>
      <c r="T13" s="3">
        <v>20.876000000000001</v>
      </c>
      <c r="U13" s="3">
        <v>19.515000000000001</v>
      </c>
      <c r="V13" s="3">
        <v>19.184000000000001</v>
      </c>
      <c r="W13" s="3">
        <v>19.202000000000002</v>
      </c>
      <c r="X13" s="3">
        <v>19.349</v>
      </c>
    </row>
    <row r="14" spans="1:24" x14ac:dyDescent="0.3">
      <c r="A14" s="3">
        <v>13</v>
      </c>
      <c r="B14" s="51">
        <v>43340.7057599537</v>
      </c>
      <c r="C14" s="3">
        <v>443.46221000000003</v>
      </c>
      <c r="D14" s="3">
        <v>429.85688499999998</v>
      </c>
      <c r="E14" s="3">
        <v>769.40024300000005</v>
      </c>
      <c r="F14" s="3">
        <v>20.957000000000001</v>
      </c>
      <c r="G14" s="3">
        <v>20.533999999999999</v>
      </c>
      <c r="H14" s="3">
        <v>20.884</v>
      </c>
      <c r="I14" s="3">
        <v>21.068000000000001</v>
      </c>
      <c r="J14" s="3">
        <v>20.608000000000001</v>
      </c>
      <c r="K14" s="3">
        <v>21.030999999999999</v>
      </c>
      <c r="L14" s="3">
        <v>48.277000000000001</v>
      </c>
      <c r="M14" s="3">
        <v>42.24</v>
      </c>
      <c r="N14" s="3">
        <v>31.556000000000001</v>
      </c>
      <c r="O14" s="3">
        <v>18.125</v>
      </c>
      <c r="P14" s="3">
        <v>26.062999999999999</v>
      </c>
      <c r="Q14" s="3">
        <v>24.734999999999999</v>
      </c>
      <c r="R14" s="3">
        <v>30.045999999999999</v>
      </c>
      <c r="S14" s="3">
        <v>21.123000000000001</v>
      </c>
      <c r="T14" s="3">
        <v>20.975999999999999</v>
      </c>
      <c r="U14" s="3">
        <v>19.559999999999999</v>
      </c>
      <c r="V14" s="3">
        <v>19.228999999999999</v>
      </c>
      <c r="W14" s="3">
        <v>19.265000000000001</v>
      </c>
      <c r="X14" s="3">
        <v>19.393999999999998</v>
      </c>
    </row>
    <row r="15" spans="1:24" x14ac:dyDescent="0.3">
      <c r="A15" s="3">
        <v>14</v>
      </c>
      <c r="B15" s="51">
        <v>43340.705828240738</v>
      </c>
      <c r="C15" s="3">
        <v>443.44960200000003</v>
      </c>
      <c r="D15" s="3">
        <v>429.90653200000003</v>
      </c>
      <c r="E15" s="3">
        <v>769.37414200000001</v>
      </c>
      <c r="F15" s="3">
        <v>20.984000000000002</v>
      </c>
      <c r="G15" s="3">
        <v>20.542000000000002</v>
      </c>
      <c r="H15" s="3">
        <v>20.984000000000002</v>
      </c>
      <c r="I15" s="3">
        <v>21.039000000000001</v>
      </c>
      <c r="J15" s="3">
        <v>20.670999999999999</v>
      </c>
      <c r="K15" s="3">
        <v>21.039000000000001</v>
      </c>
      <c r="L15" s="3">
        <v>58.51</v>
      </c>
      <c r="M15" s="3">
        <v>47.246000000000002</v>
      </c>
      <c r="N15" s="3">
        <v>34.765000000000001</v>
      </c>
      <c r="O15" s="3">
        <v>15.558999999999999</v>
      </c>
      <c r="P15" s="3">
        <v>27.253</v>
      </c>
      <c r="Q15" s="3">
        <v>26.053000000000001</v>
      </c>
      <c r="R15" s="3">
        <v>31.419</v>
      </c>
      <c r="S15" s="3">
        <v>21.407</v>
      </c>
      <c r="T15" s="3">
        <v>21.02</v>
      </c>
      <c r="U15" s="3">
        <v>19.585999999999999</v>
      </c>
      <c r="V15" s="3">
        <v>19.236999999999998</v>
      </c>
      <c r="W15" s="3">
        <v>19.309999999999999</v>
      </c>
      <c r="X15" s="3">
        <v>19.457000000000001</v>
      </c>
    </row>
    <row r="16" spans="1:24" x14ac:dyDescent="0.3">
      <c r="A16" s="3">
        <v>15</v>
      </c>
      <c r="B16" s="51">
        <v>43340.70589351852</v>
      </c>
      <c r="C16" s="3">
        <v>443.45800700000001</v>
      </c>
      <c r="D16" s="3">
        <v>429.887179</v>
      </c>
      <c r="E16" s="3">
        <v>769.32110399999999</v>
      </c>
      <c r="F16" s="3">
        <v>20.984000000000002</v>
      </c>
      <c r="G16" s="3">
        <v>20.524000000000001</v>
      </c>
      <c r="H16" s="3">
        <v>21.076000000000001</v>
      </c>
      <c r="I16" s="3">
        <v>21.094000000000001</v>
      </c>
      <c r="J16" s="3">
        <v>20.689</v>
      </c>
      <c r="K16" s="3">
        <v>21.056999999999999</v>
      </c>
      <c r="L16" s="3">
        <v>63.093000000000004</v>
      </c>
      <c r="M16" s="3">
        <v>54.555</v>
      </c>
      <c r="N16" s="3">
        <v>37.159999999999997</v>
      </c>
      <c r="O16" s="3">
        <v>14.547000000000001</v>
      </c>
      <c r="P16" s="3">
        <v>28.199000000000002</v>
      </c>
      <c r="Q16" s="3">
        <v>27.161999999999999</v>
      </c>
      <c r="R16" s="3">
        <v>31.946000000000002</v>
      </c>
      <c r="S16" s="3">
        <v>21.701000000000001</v>
      </c>
      <c r="T16" s="3">
        <v>21.039000000000001</v>
      </c>
      <c r="U16" s="3">
        <v>19.585999999999999</v>
      </c>
      <c r="V16" s="3">
        <v>19.254999999999999</v>
      </c>
      <c r="W16" s="3">
        <v>19.254999999999999</v>
      </c>
      <c r="X16" s="3">
        <v>19.420999999999999</v>
      </c>
    </row>
    <row r="17" spans="1:24" x14ac:dyDescent="0.3">
      <c r="A17" s="3">
        <v>16</v>
      </c>
      <c r="B17" s="51">
        <v>43340.705958449071</v>
      </c>
      <c r="C17" s="3">
        <v>443.43026600000002</v>
      </c>
      <c r="D17" s="3">
        <v>429.90147999999999</v>
      </c>
      <c r="E17" s="3">
        <v>769.41371600000002</v>
      </c>
      <c r="F17" s="3">
        <v>20.984000000000002</v>
      </c>
      <c r="G17" s="3">
        <v>20.542000000000002</v>
      </c>
      <c r="H17" s="3">
        <v>21.222999999999999</v>
      </c>
      <c r="I17" s="3">
        <v>21.039000000000001</v>
      </c>
      <c r="J17" s="3">
        <v>20.670999999999999</v>
      </c>
      <c r="K17" s="3">
        <v>21.001999999999999</v>
      </c>
      <c r="L17" s="3">
        <v>60.451999999999998</v>
      </c>
      <c r="M17" s="3">
        <v>53.558</v>
      </c>
      <c r="N17" s="3">
        <v>38.220999999999997</v>
      </c>
      <c r="O17" s="3">
        <v>14.694000000000001</v>
      </c>
      <c r="P17" s="3">
        <v>28.908000000000001</v>
      </c>
      <c r="Q17" s="3">
        <v>28.326000000000001</v>
      </c>
      <c r="R17" s="3">
        <v>33.237000000000002</v>
      </c>
      <c r="S17" s="3">
        <v>21.922000000000001</v>
      </c>
      <c r="T17" s="3">
        <v>21.149000000000001</v>
      </c>
      <c r="U17" s="3">
        <v>19.623000000000001</v>
      </c>
      <c r="V17" s="3">
        <v>19.254999999999999</v>
      </c>
      <c r="W17" s="3">
        <v>19.292000000000002</v>
      </c>
      <c r="X17" s="3">
        <v>19.402000000000001</v>
      </c>
    </row>
    <row r="18" spans="1:24" x14ac:dyDescent="0.3">
      <c r="A18" s="3">
        <v>17</v>
      </c>
      <c r="B18" s="51">
        <v>43340.70602395833</v>
      </c>
      <c r="C18" s="3">
        <v>443.426063</v>
      </c>
      <c r="D18" s="3">
        <v>429.91830800000002</v>
      </c>
      <c r="E18" s="3">
        <v>769.34131500000001</v>
      </c>
      <c r="F18" s="3">
        <v>21.039000000000001</v>
      </c>
      <c r="G18" s="3">
        <v>20.579000000000001</v>
      </c>
      <c r="H18" s="3">
        <v>21.277999999999999</v>
      </c>
      <c r="I18" s="3">
        <v>21.076000000000001</v>
      </c>
      <c r="J18" s="3">
        <v>20.652999999999999</v>
      </c>
      <c r="K18" s="3">
        <v>21.056999999999999</v>
      </c>
      <c r="L18" s="3">
        <v>58.936999999999998</v>
      </c>
      <c r="M18" s="3">
        <v>52.756</v>
      </c>
      <c r="N18" s="3">
        <v>38.957999999999998</v>
      </c>
      <c r="O18" s="3">
        <v>12.598000000000001</v>
      </c>
      <c r="P18" s="3">
        <v>29.053999999999998</v>
      </c>
      <c r="Q18" s="3">
        <v>28.599</v>
      </c>
      <c r="R18" s="3">
        <v>33.909999999999997</v>
      </c>
      <c r="S18" s="3">
        <v>22.286999999999999</v>
      </c>
      <c r="T18" s="3">
        <v>21.222999999999999</v>
      </c>
      <c r="U18" s="3">
        <v>19.733000000000001</v>
      </c>
      <c r="V18" s="3">
        <v>19.292000000000002</v>
      </c>
      <c r="W18" s="3">
        <v>19.384</v>
      </c>
      <c r="X18" s="3">
        <v>19.475999999999999</v>
      </c>
    </row>
    <row r="19" spans="1:24" x14ac:dyDescent="0.3">
      <c r="A19" s="3">
        <v>18</v>
      </c>
      <c r="B19" s="51">
        <v>43340.706089236111</v>
      </c>
      <c r="C19" s="3">
        <v>443.49499900000001</v>
      </c>
      <c r="D19" s="3">
        <v>429.91410100000002</v>
      </c>
      <c r="E19" s="3">
        <v>769.441509</v>
      </c>
      <c r="F19" s="3">
        <v>20.984000000000002</v>
      </c>
      <c r="G19" s="3">
        <v>20.524000000000001</v>
      </c>
      <c r="H19" s="3">
        <v>21.332999999999998</v>
      </c>
      <c r="I19" s="3">
        <v>21.039000000000001</v>
      </c>
      <c r="J19" s="3">
        <v>20.634</v>
      </c>
      <c r="K19" s="3">
        <v>21.02</v>
      </c>
      <c r="L19" s="3">
        <v>71.813000000000002</v>
      </c>
      <c r="M19" s="3">
        <v>56.104999999999997</v>
      </c>
      <c r="N19" s="3">
        <v>41.564999999999998</v>
      </c>
      <c r="O19" s="3">
        <v>12.523999999999999</v>
      </c>
      <c r="P19" s="3">
        <v>30.018000000000001</v>
      </c>
      <c r="Q19" s="3">
        <v>28.635999999999999</v>
      </c>
      <c r="R19" s="3">
        <v>34.546999999999997</v>
      </c>
      <c r="S19" s="3">
        <v>22.506</v>
      </c>
      <c r="T19" s="3">
        <v>21.241</v>
      </c>
      <c r="U19" s="3">
        <v>19.585999999999999</v>
      </c>
      <c r="V19" s="3">
        <v>19.273</v>
      </c>
      <c r="W19" s="3">
        <v>19.309999999999999</v>
      </c>
      <c r="X19" s="3">
        <v>19.457000000000001</v>
      </c>
    </row>
    <row r="20" spans="1:24" x14ac:dyDescent="0.3">
      <c r="A20" s="3">
        <v>19</v>
      </c>
      <c r="B20" s="51">
        <v>43340.706154282409</v>
      </c>
      <c r="C20" s="3">
        <v>443.436148</v>
      </c>
      <c r="D20" s="3">
        <v>429.84846199999998</v>
      </c>
      <c r="E20" s="3">
        <v>769.41203499999995</v>
      </c>
      <c r="F20" s="3">
        <v>21.065000000000001</v>
      </c>
      <c r="G20" s="3">
        <v>20.55</v>
      </c>
      <c r="H20" s="3">
        <v>21.524999999999999</v>
      </c>
      <c r="I20" s="3">
        <v>21.065000000000001</v>
      </c>
      <c r="J20" s="3">
        <v>20.641999999999999</v>
      </c>
      <c r="K20" s="3">
        <v>21.157</v>
      </c>
      <c r="L20" s="3">
        <v>85.885000000000005</v>
      </c>
      <c r="M20" s="3">
        <v>65.741</v>
      </c>
      <c r="N20" s="3">
        <v>41.968000000000004</v>
      </c>
      <c r="O20" s="3">
        <v>10.252000000000001</v>
      </c>
      <c r="P20" s="3">
        <v>31.263000000000002</v>
      </c>
      <c r="Q20" s="3">
        <v>29.244</v>
      </c>
      <c r="R20" s="3">
        <v>36.232999999999997</v>
      </c>
      <c r="S20" s="3">
        <v>22.95</v>
      </c>
      <c r="T20" s="3">
        <v>21.396000000000001</v>
      </c>
      <c r="U20" s="3">
        <v>19.667999999999999</v>
      </c>
      <c r="V20" s="3">
        <v>19.3</v>
      </c>
      <c r="W20" s="3">
        <v>19.373000000000001</v>
      </c>
      <c r="X20" s="3">
        <v>19.484000000000002</v>
      </c>
    </row>
    <row r="21" spans="1:24" x14ac:dyDescent="0.3">
      <c r="A21" s="3">
        <v>20</v>
      </c>
      <c r="B21" s="51">
        <v>43340.7062224537</v>
      </c>
      <c r="C21" s="3">
        <v>443.46978200000001</v>
      </c>
      <c r="D21" s="3">
        <v>429.87286699999999</v>
      </c>
      <c r="E21" s="3">
        <v>769.34552399999995</v>
      </c>
      <c r="F21" s="3">
        <v>21.047000000000001</v>
      </c>
      <c r="G21" s="3">
        <v>20.606000000000002</v>
      </c>
      <c r="H21" s="3">
        <v>21.617000000000001</v>
      </c>
      <c r="I21" s="3">
        <v>21.102</v>
      </c>
      <c r="J21" s="3">
        <v>20.734000000000002</v>
      </c>
      <c r="K21" s="3">
        <v>21.212</v>
      </c>
      <c r="L21" s="3">
        <v>86.346999999999994</v>
      </c>
      <c r="M21" s="3">
        <v>72.564999999999998</v>
      </c>
      <c r="N21" s="3">
        <v>45.654000000000003</v>
      </c>
      <c r="O21" s="3">
        <v>8.0920000000000005</v>
      </c>
      <c r="P21" s="3">
        <v>34.009</v>
      </c>
      <c r="Q21" s="3">
        <v>31.207999999999998</v>
      </c>
      <c r="R21" s="3">
        <v>37.06</v>
      </c>
      <c r="S21" s="3">
        <v>23.35</v>
      </c>
      <c r="T21" s="3">
        <v>21.58</v>
      </c>
      <c r="U21" s="3">
        <v>19.722999999999999</v>
      </c>
      <c r="V21" s="3">
        <v>19.428999999999998</v>
      </c>
      <c r="W21" s="3">
        <v>19.465</v>
      </c>
      <c r="X21" s="3">
        <v>19.465</v>
      </c>
    </row>
    <row r="22" spans="1:24" x14ac:dyDescent="0.3">
      <c r="A22" s="3">
        <v>21</v>
      </c>
      <c r="B22" s="51">
        <v>43340.706287731482</v>
      </c>
      <c r="C22" s="3">
        <v>443.43194499999998</v>
      </c>
      <c r="D22" s="3">
        <v>429.887179</v>
      </c>
      <c r="E22" s="3">
        <v>769.39519800000005</v>
      </c>
      <c r="F22" s="3">
        <v>21.084</v>
      </c>
      <c r="G22" s="3">
        <v>20.568999999999999</v>
      </c>
      <c r="H22" s="3">
        <v>21.672000000000001</v>
      </c>
      <c r="I22" s="3">
        <v>21.01</v>
      </c>
      <c r="J22" s="3">
        <v>20.698</v>
      </c>
      <c r="K22" s="3">
        <v>21.286000000000001</v>
      </c>
      <c r="L22" s="3">
        <v>89.331000000000003</v>
      </c>
      <c r="M22" s="3">
        <v>77.224000000000004</v>
      </c>
      <c r="N22" s="3">
        <v>50.198</v>
      </c>
      <c r="O22" s="3">
        <v>4.7359999999999998</v>
      </c>
      <c r="P22" s="3">
        <v>34.372999999999998</v>
      </c>
      <c r="Q22" s="3">
        <v>30.262</v>
      </c>
      <c r="R22" s="3">
        <v>37.563000000000002</v>
      </c>
      <c r="S22" s="3">
        <v>23.696000000000002</v>
      </c>
      <c r="T22" s="3">
        <v>21.617000000000001</v>
      </c>
      <c r="U22" s="3">
        <v>19.722999999999999</v>
      </c>
      <c r="V22" s="3">
        <v>19.337</v>
      </c>
      <c r="W22" s="3">
        <v>19.465</v>
      </c>
      <c r="X22" s="3">
        <v>19.521000000000001</v>
      </c>
    </row>
    <row r="23" spans="1:24" x14ac:dyDescent="0.3">
      <c r="A23" s="3">
        <v>22</v>
      </c>
      <c r="B23" s="51">
        <v>43340.706353009256</v>
      </c>
      <c r="C23" s="3">
        <v>443.44624299999998</v>
      </c>
      <c r="D23" s="3">
        <v>429.869506</v>
      </c>
      <c r="E23" s="3">
        <v>769.35898699999996</v>
      </c>
      <c r="F23" s="3">
        <v>21.102</v>
      </c>
      <c r="G23" s="3">
        <v>20.623999999999999</v>
      </c>
      <c r="H23" s="3">
        <v>21.856000000000002</v>
      </c>
      <c r="I23" s="3">
        <v>21.084</v>
      </c>
      <c r="J23" s="3">
        <v>20.661000000000001</v>
      </c>
      <c r="K23" s="3">
        <v>21.36</v>
      </c>
      <c r="L23" s="3">
        <v>98.515000000000001</v>
      </c>
      <c r="M23" s="3">
        <v>82.307000000000002</v>
      </c>
      <c r="N23" s="3">
        <v>53.067</v>
      </c>
      <c r="O23" s="3">
        <v>2.5659999999999998</v>
      </c>
      <c r="P23" s="3">
        <v>33.408999999999999</v>
      </c>
      <c r="Q23" s="3">
        <v>29.971</v>
      </c>
      <c r="R23" s="3">
        <v>38.462000000000003</v>
      </c>
      <c r="S23" s="3">
        <v>24.042000000000002</v>
      </c>
      <c r="T23" s="3">
        <v>21.654</v>
      </c>
      <c r="U23" s="3">
        <v>19.760000000000002</v>
      </c>
      <c r="V23" s="3">
        <v>19.41</v>
      </c>
      <c r="W23" s="3">
        <v>19.428999999999998</v>
      </c>
      <c r="X23" s="3">
        <v>19.539000000000001</v>
      </c>
    </row>
    <row r="24" spans="1:24" x14ac:dyDescent="0.3">
      <c r="A24" s="3">
        <v>23</v>
      </c>
      <c r="B24" s="51">
        <v>43340.706418634261</v>
      </c>
      <c r="C24" s="3">
        <v>443.44455399999998</v>
      </c>
      <c r="D24" s="3">
        <v>429.88548800000001</v>
      </c>
      <c r="E24" s="3">
        <v>769.33625900000004</v>
      </c>
      <c r="F24" s="3">
        <v>21.120999999999999</v>
      </c>
      <c r="G24" s="3">
        <v>20.641999999999999</v>
      </c>
      <c r="H24" s="3">
        <v>22.058</v>
      </c>
      <c r="I24" s="3">
        <v>21.084</v>
      </c>
      <c r="J24" s="3">
        <v>20.716000000000001</v>
      </c>
      <c r="K24" s="3">
        <v>21.433</v>
      </c>
      <c r="L24" s="3">
        <v>114.041</v>
      </c>
      <c r="M24" s="3">
        <v>87.802999999999997</v>
      </c>
      <c r="N24" s="3">
        <v>55.845999999999997</v>
      </c>
      <c r="O24" s="3">
        <v>2.2330000000000001</v>
      </c>
      <c r="P24" s="3">
        <v>35.244</v>
      </c>
      <c r="Q24" s="3">
        <v>31.936</v>
      </c>
      <c r="R24" s="3">
        <v>40.223999999999997</v>
      </c>
      <c r="S24" s="3">
        <v>24.533000000000001</v>
      </c>
      <c r="T24" s="3">
        <v>21.745999999999999</v>
      </c>
      <c r="U24" s="3">
        <v>19.795999999999999</v>
      </c>
      <c r="V24" s="3">
        <v>19.501999999999999</v>
      </c>
      <c r="W24" s="3">
        <v>19.484000000000002</v>
      </c>
      <c r="X24" s="3">
        <v>19.611999999999998</v>
      </c>
    </row>
    <row r="25" spans="1:24" x14ac:dyDescent="0.3">
      <c r="A25" s="3">
        <v>24</v>
      </c>
      <c r="B25" s="51">
        <v>43340.706484027774</v>
      </c>
      <c r="C25" s="3">
        <v>443.437838</v>
      </c>
      <c r="D25" s="3">
        <v>429.93177400000002</v>
      </c>
      <c r="E25" s="3">
        <v>769.36657000000002</v>
      </c>
      <c r="F25" s="3">
        <v>21.157</v>
      </c>
      <c r="G25" s="3">
        <v>20.698</v>
      </c>
      <c r="H25" s="3">
        <v>22.35</v>
      </c>
      <c r="I25" s="3">
        <v>21.065000000000001</v>
      </c>
      <c r="J25" s="3">
        <v>20.753</v>
      </c>
      <c r="K25" s="3">
        <v>21.47</v>
      </c>
      <c r="L25" s="3">
        <v>135.04599999999999</v>
      </c>
      <c r="M25" s="3">
        <v>102.51600000000001</v>
      </c>
      <c r="N25" s="3">
        <v>60.031999999999996</v>
      </c>
      <c r="O25" s="3">
        <v>-1.05</v>
      </c>
      <c r="P25" s="3">
        <v>38.695999999999998</v>
      </c>
      <c r="Q25" s="3">
        <v>35.01</v>
      </c>
      <c r="R25" s="3">
        <v>42.381999999999998</v>
      </c>
      <c r="S25" s="3">
        <v>25.388000000000002</v>
      </c>
      <c r="T25" s="3">
        <v>21.966000000000001</v>
      </c>
      <c r="U25" s="3">
        <v>19.832999999999998</v>
      </c>
      <c r="V25" s="3">
        <v>19.501999999999999</v>
      </c>
      <c r="W25" s="3">
        <v>19.556999999999999</v>
      </c>
      <c r="X25" s="3">
        <v>19.649000000000001</v>
      </c>
    </row>
    <row r="26" spans="1:24" x14ac:dyDescent="0.3">
      <c r="A26" s="3">
        <v>25</v>
      </c>
      <c r="B26" s="51">
        <v>43340.706548958333</v>
      </c>
      <c r="C26" s="3">
        <v>443.45212500000002</v>
      </c>
      <c r="D26" s="3">
        <v>429.89979899999997</v>
      </c>
      <c r="E26" s="3">
        <v>769.41624400000001</v>
      </c>
      <c r="F26" s="3">
        <v>21.248999999999999</v>
      </c>
      <c r="G26" s="3">
        <v>20.771000000000001</v>
      </c>
      <c r="H26" s="3">
        <v>22.658999999999999</v>
      </c>
      <c r="I26" s="3">
        <v>21.102</v>
      </c>
      <c r="J26" s="3">
        <v>20.734000000000002</v>
      </c>
      <c r="K26" s="3">
        <v>21.488</v>
      </c>
      <c r="L26" s="3">
        <v>155.59200000000001</v>
      </c>
      <c r="M26" s="3">
        <v>108.75</v>
      </c>
      <c r="N26" s="3">
        <v>64.712999999999994</v>
      </c>
      <c r="O26" s="3">
        <v>-3.5710000000000002</v>
      </c>
      <c r="P26" s="3">
        <v>43.37</v>
      </c>
      <c r="Q26" s="3">
        <v>38.012999999999998</v>
      </c>
      <c r="R26" s="3">
        <v>45.473999999999997</v>
      </c>
      <c r="S26" s="3">
        <v>26.388000000000002</v>
      </c>
      <c r="T26" s="3">
        <v>22.186</v>
      </c>
      <c r="U26" s="3">
        <v>19.87</v>
      </c>
      <c r="V26" s="3">
        <v>19.556999999999999</v>
      </c>
      <c r="W26" s="3">
        <v>19.667999999999999</v>
      </c>
      <c r="X26" s="3">
        <v>19.704000000000001</v>
      </c>
    </row>
    <row r="27" spans="1:24" x14ac:dyDescent="0.3">
      <c r="A27" s="3">
        <v>26</v>
      </c>
      <c r="B27" s="51">
        <v>43340.706617129632</v>
      </c>
      <c r="C27" s="3">
        <v>443.42186099999998</v>
      </c>
      <c r="D27" s="3">
        <v>429.94439399999999</v>
      </c>
      <c r="E27" s="3">
        <v>769.36404200000004</v>
      </c>
      <c r="F27" s="3">
        <v>21.193999999999999</v>
      </c>
      <c r="G27" s="3">
        <v>20.716000000000001</v>
      </c>
      <c r="H27" s="3">
        <v>22.931999999999999</v>
      </c>
      <c r="I27" s="3">
        <v>21.047000000000001</v>
      </c>
      <c r="J27" s="3">
        <v>20.716000000000001</v>
      </c>
      <c r="K27" s="3">
        <v>21.452000000000002</v>
      </c>
      <c r="L27" s="3">
        <v>166.851</v>
      </c>
      <c r="M27" s="3">
        <v>116.254</v>
      </c>
      <c r="N27" s="3">
        <v>70.864000000000004</v>
      </c>
      <c r="O27" s="3">
        <v>-8.7449999999999992</v>
      </c>
      <c r="P27" s="3">
        <v>46.139000000000003</v>
      </c>
      <c r="Q27" s="3">
        <v>40.26</v>
      </c>
      <c r="R27" s="3">
        <v>47.253999999999998</v>
      </c>
      <c r="S27" s="3">
        <v>27.388000000000002</v>
      </c>
      <c r="T27" s="3">
        <v>22.332000000000001</v>
      </c>
      <c r="U27" s="3">
        <v>19.888000000000002</v>
      </c>
      <c r="V27" s="3">
        <v>19.576000000000001</v>
      </c>
      <c r="W27" s="3">
        <v>19.631</v>
      </c>
      <c r="X27" s="3">
        <v>19.649000000000001</v>
      </c>
    </row>
    <row r="28" spans="1:24" x14ac:dyDescent="0.3">
      <c r="A28" s="3">
        <v>27</v>
      </c>
      <c r="B28" s="51">
        <v>43340.706675347225</v>
      </c>
      <c r="C28" s="3">
        <v>443.44624299999998</v>
      </c>
      <c r="D28" s="3">
        <v>429.90232600000002</v>
      </c>
      <c r="E28" s="3">
        <v>769.42887099999996</v>
      </c>
      <c r="F28" s="3">
        <v>21.303999999999998</v>
      </c>
      <c r="G28" s="3">
        <v>20.771000000000001</v>
      </c>
      <c r="H28" s="3">
        <v>23.568999999999999</v>
      </c>
      <c r="I28" s="3">
        <v>21.102</v>
      </c>
      <c r="J28" s="3">
        <v>20.753</v>
      </c>
      <c r="K28" s="3">
        <v>21.507000000000001</v>
      </c>
      <c r="L28" s="3">
        <v>166.88800000000001</v>
      </c>
      <c r="M28" s="3">
        <v>120.05</v>
      </c>
      <c r="N28" s="3">
        <v>77.613</v>
      </c>
      <c r="O28" s="3">
        <v>-20.286000000000001</v>
      </c>
      <c r="P28" s="3">
        <v>51.106999999999999</v>
      </c>
      <c r="Q28" s="3">
        <v>43.963999999999999</v>
      </c>
      <c r="R28" s="3">
        <v>49.878</v>
      </c>
      <c r="S28" s="3">
        <v>28.334</v>
      </c>
      <c r="T28" s="3">
        <v>22.623000000000001</v>
      </c>
      <c r="U28" s="3">
        <v>19.943999999999999</v>
      </c>
      <c r="V28" s="3">
        <v>19.631</v>
      </c>
      <c r="W28" s="3">
        <v>19.704000000000001</v>
      </c>
      <c r="X28" s="3">
        <v>19.741</v>
      </c>
    </row>
    <row r="29" spans="1:24" x14ac:dyDescent="0.3">
      <c r="A29" s="3">
        <v>28</v>
      </c>
      <c r="B29" s="51">
        <v>43340.706734490741</v>
      </c>
      <c r="C29" s="3">
        <v>443.38739299999997</v>
      </c>
      <c r="D29" s="3">
        <v>429.93177400000002</v>
      </c>
      <c r="E29" s="3">
        <v>769.39182400000004</v>
      </c>
      <c r="F29" s="3">
        <v>21.303999999999998</v>
      </c>
      <c r="G29" s="3">
        <v>20.753</v>
      </c>
      <c r="H29" s="3">
        <v>23.914000000000001</v>
      </c>
      <c r="I29" s="3">
        <v>21.138999999999999</v>
      </c>
      <c r="J29" s="3">
        <v>20.734000000000002</v>
      </c>
      <c r="K29" s="3">
        <v>21.542999999999999</v>
      </c>
      <c r="L29" s="3">
        <v>181.44</v>
      </c>
      <c r="M29" s="3">
        <v>135.40899999999999</v>
      </c>
      <c r="N29" s="3">
        <v>80.182000000000002</v>
      </c>
      <c r="O29" s="3">
        <v>-16.937000000000001</v>
      </c>
      <c r="P29" s="3">
        <v>49.485999999999997</v>
      </c>
      <c r="Q29" s="3">
        <v>43.226999999999997</v>
      </c>
      <c r="R29" s="3">
        <v>51.890999999999998</v>
      </c>
      <c r="S29" s="3">
        <v>29.135000000000002</v>
      </c>
      <c r="T29" s="3">
        <v>22.841000000000001</v>
      </c>
      <c r="U29" s="3">
        <v>20.071999999999999</v>
      </c>
      <c r="V29" s="3">
        <v>19.667999999999999</v>
      </c>
      <c r="W29" s="3">
        <v>19.741</v>
      </c>
      <c r="X29" s="3">
        <v>19.777999999999999</v>
      </c>
    </row>
    <row r="30" spans="1:24" x14ac:dyDescent="0.3">
      <c r="A30" s="3">
        <v>29</v>
      </c>
      <c r="B30" s="51">
        <v>43340.706800810185</v>
      </c>
      <c r="C30" s="3">
        <v>443.42186099999998</v>
      </c>
      <c r="D30" s="3">
        <v>429.88970499999999</v>
      </c>
      <c r="E30" s="3">
        <v>769.357305</v>
      </c>
      <c r="F30" s="3">
        <v>21.378</v>
      </c>
      <c r="G30" s="3">
        <v>20.808</v>
      </c>
      <c r="H30" s="3">
        <v>24.387</v>
      </c>
      <c r="I30" s="3">
        <v>21.047000000000001</v>
      </c>
      <c r="J30" s="3">
        <v>20.716000000000001</v>
      </c>
      <c r="K30" s="3">
        <v>21.635000000000002</v>
      </c>
      <c r="L30" s="3">
        <v>191.43199999999999</v>
      </c>
      <c r="M30" s="3">
        <v>139.90600000000001</v>
      </c>
      <c r="N30" s="3">
        <v>85.228999999999999</v>
      </c>
      <c r="O30" s="3">
        <v>-22.488</v>
      </c>
      <c r="P30" s="3">
        <v>50.091999999999999</v>
      </c>
      <c r="Q30" s="3">
        <v>45.527999999999999</v>
      </c>
      <c r="R30" s="3">
        <v>53.743000000000002</v>
      </c>
      <c r="S30" s="3">
        <v>30.007999999999999</v>
      </c>
      <c r="T30" s="3">
        <v>23.096</v>
      </c>
      <c r="U30" s="3">
        <v>20.035</v>
      </c>
      <c r="V30" s="3">
        <v>19.667999999999999</v>
      </c>
      <c r="W30" s="3">
        <v>19.686</v>
      </c>
      <c r="X30" s="3">
        <v>19.760000000000002</v>
      </c>
    </row>
    <row r="31" spans="1:24" x14ac:dyDescent="0.3">
      <c r="A31" s="3">
        <v>30</v>
      </c>
      <c r="B31" s="51">
        <v>43340.706860532409</v>
      </c>
      <c r="C31" s="3">
        <v>443.37478399999998</v>
      </c>
      <c r="D31" s="3">
        <v>429.86109199999999</v>
      </c>
      <c r="E31" s="3">
        <v>769.35983299999998</v>
      </c>
      <c r="F31" s="3">
        <v>21.414999999999999</v>
      </c>
      <c r="G31" s="3">
        <v>20.863</v>
      </c>
      <c r="H31" s="3">
        <v>24.606000000000002</v>
      </c>
      <c r="I31" s="3">
        <v>21.120999999999999</v>
      </c>
      <c r="J31" s="3">
        <v>20.771000000000001</v>
      </c>
      <c r="K31" s="3">
        <v>21.690999999999999</v>
      </c>
      <c r="L31" s="3">
        <v>207.87700000000001</v>
      </c>
      <c r="M31" s="3">
        <v>151.11600000000001</v>
      </c>
      <c r="N31" s="3">
        <v>92.563999999999993</v>
      </c>
      <c r="O31" s="3">
        <v>-28.076000000000001</v>
      </c>
      <c r="P31" s="3">
        <v>52.905999999999999</v>
      </c>
      <c r="Q31" s="3">
        <v>46.606000000000002</v>
      </c>
      <c r="R31" s="3">
        <v>54.616</v>
      </c>
      <c r="S31" s="3">
        <v>30.917000000000002</v>
      </c>
      <c r="T31" s="3">
        <v>23.277999999999999</v>
      </c>
      <c r="U31" s="3">
        <v>20.126999999999999</v>
      </c>
      <c r="V31" s="3">
        <v>19.741</v>
      </c>
      <c r="W31" s="3">
        <v>19.795999999999999</v>
      </c>
      <c r="X31" s="3">
        <v>19.815000000000001</v>
      </c>
    </row>
    <row r="32" spans="1:24" x14ac:dyDescent="0.3">
      <c r="A32" s="3">
        <v>31</v>
      </c>
      <c r="B32" s="51">
        <v>43340.706918518517</v>
      </c>
      <c r="C32" s="3">
        <v>443.40504900000002</v>
      </c>
      <c r="D32" s="3">
        <v>429.90485200000001</v>
      </c>
      <c r="E32" s="3">
        <v>769.35562400000003</v>
      </c>
      <c r="F32" s="3">
        <v>21.524999999999999</v>
      </c>
      <c r="G32" s="3">
        <v>20.954999999999998</v>
      </c>
      <c r="H32" s="3">
        <v>24.914999999999999</v>
      </c>
      <c r="I32" s="3">
        <v>21.120999999999999</v>
      </c>
      <c r="J32" s="3">
        <v>20.789000000000001</v>
      </c>
      <c r="K32" s="3">
        <v>21.838000000000001</v>
      </c>
      <c r="L32" s="3">
        <v>210.43299999999999</v>
      </c>
      <c r="M32" s="3">
        <v>161.554</v>
      </c>
      <c r="N32" s="3">
        <v>93.665000000000006</v>
      </c>
      <c r="O32" s="3">
        <v>-28.896999999999998</v>
      </c>
      <c r="P32" s="3">
        <v>57.645000000000003</v>
      </c>
      <c r="Q32" s="3">
        <v>49.076000000000001</v>
      </c>
      <c r="R32" s="3">
        <v>54.563000000000002</v>
      </c>
      <c r="S32" s="3">
        <v>31.608000000000001</v>
      </c>
      <c r="T32" s="3">
        <v>23.513999999999999</v>
      </c>
      <c r="U32" s="3">
        <v>20.219000000000001</v>
      </c>
      <c r="V32" s="3">
        <v>19.815000000000001</v>
      </c>
      <c r="W32" s="3">
        <v>19.87</v>
      </c>
      <c r="X32" s="3">
        <v>19.832999999999998</v>
      </c>
    </row>
    <row r="33" spans="1:24" x14ac:dyDescent="0.3">
      <c r="A33" s="3">
        <v>32</v>
      </c>
      <c r="B33" s="51">
        <v>43340.70697777778</v>
      </c>
      <c r="C33" s="3">
        <v>443.37814200000003</v>
      </c>
      <c r="D33" s="3">
        <v>429.876239</v>
      </c>
      <c r="E33" s="3">
        <v>769.40108899999996</v>
      </c>
      <c r="F33" s="3">
        <v>21.524999999999999</v>
      </c>
      <c r="G33" s="3">
        <v>20.937000000000001</v>
      </c>
      <c r="H33" s="3">
        <v>25.114999999999998</v>
      </c>
      <c r="I33" s="3">
        <v>21.102</v>
      </c>
      <c r="J33" s="3">
        <v>20.753</v>
      </c>
      <c r="K33" s="3">
        <v>21.856000000000002</v>
      </c>
      <c r="L33" s="3">
        <v>223.05600000000001</v>
      </c>
      <c r="M33" s="3">
        <v>170.69900000000001</v>
      </c>
      <c r="N33" s="3">
        <v>102.90900000000001</v>
      </c>
      <c r="O33" s="3">
        <v>-35.152999999999999</v>
      </c>
      <c r="P33" s="3">
        <v>59.497</v>
      </c>
      <c r="Q33" s="3">
        <v>48.167999999999999</v>
      </c>
      <c r="R33" s="3">
        <v>55.347000000000001</v>
      </c>
      <c r="S33" s="3">
        <v>32.317999999999998</v>
      </c>
      <c r="T33" s="3">
        <v>23.678000000000001</v>
      </c>
      <c r="U33" s="3">
        <v>20.256</v>
      </c>
      <c r="V33" s="3">
        <v>19.888000000000002</v>
      </c>
      <c r="W33" s="3">
        <v>19.925000000000001</v>
      </c>
      <c r="X33" s="3">
        <v>19.888000000000002</v>
      </c>
    </row>
    <row r="34" spans="1:24" x14ac:dyDescent="0.3">
      <c r="A34" s="3">
        <v>33</v>
      </c>
      <c r="B34" s="51">
        <v>43340.707045370371</v>
      </c>
      <c r="C34" s="3">
        <v>443.389072</v>
      </c>
      <c r="D34" s="3">
        <v>429.89053999999999</v>
      </c>
      <c r="E34" s="3">
        <v>769.34720500000003</v>
      </c>
      <c r="F34" s="3">
        <v>21.654</v>
      </c>
      <c r="G34" s="3">
        <v>21.047000000000001</v>
      </c>
      <c r="H34" s="3">
        <v>25.224</v>
      </c>
      <c r="I34" s="3">
        <v>21.157</v>
      </c>
      <c r="J34" s="3">
        <v>20.771000000000001</v>
      </c>
      <c r="K34" s="3">
        <v>21.93</v>
      </c>
      <c r="L34" s="3">
        <v>247.119</v>
      </c>
      <c r="M34" s="3">
        <v>177.18100000000001</v>
      </c>
      <c r="N34" s="3">
        <v>104.46299999999999</v>
      </c>
      <c r="O34" s="3">
        <v>-33.246000000000002</v>
      </c>
      <c r="P34" s="3">
        <v>59.462000000000003</v>
      </c>
      <c r="Q34" s="3">
        <v>47.792999999999999</v>
      </c>
      <c r="R34" s="3">
        <v>54.331000000000003</v>
      </c>
      <c r="S34" s="3">
        <v>33.372999999999998</v>
      </c>
      <c r="T34" s="3">
        <v>23.933</v>
      </c>
      <c r="U34" s="3">
        <v>20.292999999999999</v>
      </c>
      <c r="V34" s="3">
        <v>19.888000000000002</v>
      </c>
      <c r="W34" s="3">
        <v>19.925000000000001</v>
      </c>
      <c r="X34" s="3">
        <v>19.907</v>
      </c>
    </row>
    <row r="35" spans="1:24" x14ac:dyDescent="0.3">
      <c r="A35" s="3">
        <v>34</v>
      </c>
      <c r="B35" s="51">
        <v>43340.707112847223</v>
      </c>
      <c r="C35" s="3">
        <v>443.44119599999999</v>
      </c>
      <c r="D35" s="3">
        <v>429.83584100000002</v>
      </c>
      <c r="E35" s="3">
        <v>769.37666899999999</v>
      </c>
      <c r="F35" s="3">
        <v>21.783000000000001</v>
      </c>
      <c r="G35" s="3">
        <v>21.138999999999999</v>
      </c>
      <c r="H35" s="3">
        <v>25.806000000000001</v>
      </c>
      <c r="I35" s="3">
        <v>21.193999999999999</v>
      </c>
      <c r="J35" s="3">
        <v>20.9</v>
      </c>
      <c r="K35" s="3">
        <v>22.077000000000002</v>
      </c>
      <c r="L35" s="3">
        <v>255.99600000000001</v>
      </c>
      <c r="M35" s="3">
        <v>192.114</v>
      </c>
      <c r="N35" s="3">
        <v>107.732</v>
      </c>
      <c r="O35" s="3">
        <v>-33.225999999999999</v>
      </c>
      <c r="P35" s="3">
        <v>59.533000000000001</v>
      </c>
      <c r="Q35" s="3">
        <v>49.235999999999997</v>
      </c>
      <c r="R35" s="3">
        <v>55.365000000000002</v>
      </c>
      <c r="S35" s="3">
        <v>34.682000000000002</v>
      </c>
      <c r="T35" s="3">
        <v>24.26</v>
      </c>
      <c r="U35" s="3">
        <v>20.440000000000001</v>
      </c>
      <c r="V35" s="3">
        <v>20.016999999999999</v>
      </c>
      <c r="W35" s="3">
        <v>20.053999999999998</v>
      </c>
      <c r="X35" s="3">
        <v>19.998999999999999</v>
      </c>
    </row>
    <row r="36" spans="1:24" x14ac:dyDescent="0.3">
      <c r="A36" s="3">
        <v>35</v>
      </c>
      <c r="B36" s="51">
        <v>43340.707180671299</v>
      </c>
      <c r="C36" s="3">
        <v>443.44287500000002</v>
      </c>
      <c r="D36" s="3">
        <v>429.91830800000002</v>
      </c>
      <c r="E36" s="3">
        <v>769.399407</v>
      </c>
      <c r="F36" s="3">
        <v>21.818999999999999</v>
      </c>
      <c r="G36" s="3">
        <v>21.138999999999999</v>
      </c>
      <c r="H36" s="3">
        <v>25.788</v>
      </c>
      <c r="I36" s="3">
        <v>21.157</v>
      </c>
      <c r="J36" s="3">
        <v>20.826000000000001</v>
      </c>
      <c r="K36" s="3">
        <v>22.15</v>
      </c>
      <c r="L36" s="3">
        <v>291.66500000000002</v>
      </c>
      <c r="M36" s="3">
        <v>196.90600000000001</v>
      </c>
      <c r="N36" s="3">
        <v>113.411</v>
      </c>
      <c r="O36" s="3">
        <v>-39.941000000000003</v>
      </c>
      <c r="P36" s="3">
        <v>62.125999999999998</v>
      </c>
      <c r="Q36" s="3">
        <v>51.624000000000002</v>
      </c>
      <c r="R36" s="3">
        <v>57.305999999999997</v>
      </c>
      <c r="S36" s="3">
        <v>36.017000000000003</v>
      </c>
      <c r="T36" s="3">
        <v>24.478000000000002</v>
      </c>
      <c r="U36" s="3">
        <v>20.457999999999998</v>
      </c>
      <c r="V36" s="3">
        <v>20.035</v>
      </c>
      <c r="W36" s="3">
        <v>20.071999999999999</v>
      </c>
      <c r="X36" s="3">
        <v>19.962</v>
      </c>
    </row>
    <row r="37" spans="1:24" x14ac:dyDescent="0.3">
      <c r="A37" s="3">
        <v>36</v>
      </c>
      <c r="B37" s="51">
        <v>43340.707243750003</v>
      </c>
      <c r="C37" s="3">
        <v>443.39159599999999</v>
      </c>
      <c r="D37" s="3">
        <v>429.85940099999999</v>
      </c>
      <c r="E37" s="3">
        <v>769.27816700000005</v>
      </c>
      <c r="F37" s="3">
        <v>21.93</v>
      </c>
      <c r="G37" s="3">
        <v>21.193999999999999</v>
      </c>
      <c r="H37" s="3">
        <v>26.114999999999998</v>
      </c>
      <c r="I37" s="3">
        <v>21.157</v>
      </c>
      <c r="J37" s="3">
        <v>20.789000000000001</v>
      </c>
      <c r="K37" s="3">
        <v>22.277000000000001</v>
      </c>
      <c r="L37" s="3">
        <v>295.38400000000001</v>
      </c>
      <c r="M37" s="3">
        <v>207.417</v>
      </c>
      <c r="N37" s="3">
        <v>114.185</v>
      </c>
      <c r="O37" s="3">
        <v>-42.991</v>
      </c>
      <c r="P37" s="3">
        <v>63.969000000000001</v>
      </c>
      <c r="Q37" s="3">
        <v>53.582999999999998</v>
      </c>
      <c r="R37" s="3">
        <v>59.015999999999998</v>
      </c>
      <c r="S37" s="3">
        <v>37.616999999999997</v>
      </c>
      <c r="T37" s="3">
        <v>24.786999999999999</v>
      </c>
      <c r="U37" s="3">
        <v>20.532</v>
      </c>
      <c r="V37" s="3">
        <v>20.053999999999998</v>
      </c>
      <c r="W37" s="3">
        <v>20.126999999999999</v>
      </c>
      <c r="X37" s="3">
        <v>20.035</v>
      </c>
    </row>
    <row r="38" spans="1:24" x14ac:dyDescent="0.3">
      <c r="A38" s="3">
        <v>37</v>
      </c>
      <c r="B38" s="51">
        <v>43340.707311921295</v>
      </c>
      <c r="C38" s="3">
        <v>443.39075100000002</v>
      </c>
      <c r="D38" s="3">
        <v>429.91915299999999</v>
      </c>
      <c r="E38" s="3">
        <v>769.28405699999996</v>
      </c>
      <c r="F38" s="3">
        <v>22.047000000000001</v>
      </c>
      <c r="G38" s="3">
        <v>21.256</v>
      </c>
      <c r="H38" s="3">
        <v>26.376999999999999</v>
      </c>
      <c r="I38" s="3">
        <v>21.183</v>
      </c>
      <c r="J38" s="3">
        <v>20.797000000000001</v>
      </c>
      <c r="K38" s="3">
        <v>22.321000000000002</v>
      </c>
      <c r="L38" s="3">
        <v>311.15600000000001</v>
      </c>
      <c r="M38" s="3">
        <v>213.934</v>
      </c>
      <c r="N38" s="3">
        <v>121.226</v>
      </c>
      <c r="O38" s="3">
        <v>-47.23</v>
      </c>
      <c r="P38" s="3">
        <v>66.314999999999998</v>
      </c>
      <c r="Q38" s="3">
        <v>54.392000000000003</v>
      </c>
      <c r="R38" s="3">
        <v>59.966999999999999</v>
      </c>
      <c r="S38" s="3">
        <v>39.71</v>
      </c>
      <c r="T38" s="3">
        <v>25.195</v>
      </c>
      <c r="U38" s="3">
        <v>20.631</v>
      </c>
      <c r="V38" s="3">
        <v>20.170999999999999</v>
      </c>
      <c r="W38" s="3">
        <v>20.135000000000002</v>
      </c>
      <c r="X38" s="3">
        <v>20.061</v>
      </c>
    </row>
    <row r="39" spans="1:24" x14ac:dyDescent="0.3">
      <c r="A39" s="3">
        <v>38</v>
      </c>
      <c r="B39" s="51">
        <v>43340.707370254633</v>
      </c>
      <c r="C39" s="3">
        <v>443.37225999999998</v>
      </c>
      <c r="D39" s="3">
        <v>429.911585</v>
      </c>
      <c r="E39" s="3">
        <v>769.31521299999997</v>
      </c>
      <c r="F39" s="3">
        <v>22.22</v>
      </c>
      <c r="G39" s="3">
        <v>21.43</v>
      </c>
      <c r="H39" s="3">
        <v>26.876000000000001</v>
      </c>
      <c r="I39" s="3">
        <v>21.300999999999998</v>
      </c>
      <c r="J39" s="3">
        <v>20.896999999999998</v>
      </c>
      <c r="K39" s="3">
        <v>22.437999999999999</v>
      </c>
      <c r="L39" s="3">
        <v>296.51799999999997</v>
      </c>
      <c r="M39" s="3">
        <v>224.57300000000001</v>
      </c>
      <c r="N39" s="3">
        <v>124.27800000000001</v>
      </c>
      <c r="O39" s="3">
        <v>-45.054000000000002</v>
      </c>
      <c r="P39" s="3">
        <v>67.227000000000004</v>
      </c>
      <c r="Q39" s="3">
        <v>54.631</v>
      </c>
      <c r="R39" s="3">
        <v>62.405999999999999</v>
      </c>
      <c r="S39" s="3">
        <v>41.856999999999999</v>
      </c>
      <c r="T39" s="3">
        <v>25.675000000000001</v>
      </c>
      <c r="U39" s="3">
        <v>20.748999999999999</v>
      </c>
      <c r="V39" s="3">
        <v>20.326000000000001</v>
      </c>
      <c r="W39" s="3">
        <v>20.326000000000001</v>
      </c>
      <c r="X39" s="3">
        <v>20.216000000000001</v>
      </c>
    </row>
    <row r="40" spans="1:24" x14ac:dyDescent="0.3">
      <c r="A40" s="3">
        <v>39</v>
      </c>
      <c r="B40" s="51">
        <v>43340.707438078702</v>
      </c>
      <c r="C40" s="3">
        <v>443.39075100000002</v>
      </c>
      <c r="D40" s="3">
        <v>429.85267900000002</v>
      </c>
      <c r="E40" s="3">
        <v>769.30847700000004</v>
      </c>
      <c r="F40" s="3">
        <v>22.292000000000002</v>
      </c>
      <c r="G40" s="3">
        <v>21.448</v>
      </c>
      <c r="H40" s="3">
        <v>27.24</v>
      </c>
      <c r="I40" s="3">
        <v>21.209</v>
      </c>
      <c r="J40" s="3">
        <v>20.878</v>
      </c>
      <c r="K40" s="3">
        <v>22.456</v>
      </c>
      <c r="L40" s="3">
        <v>310.101</v>
      </c>
      <c r="M40" s="3">
        <v>245.26599999999999</v>
      </c>
      <c r="N40" s="3">
        <v>140.66900000000001</v>
      </c>
      <c r="O40" s="3">
        <v>-64.784999999999997</v>
      </c>
      <c r="P40" s="3">
        <v>73.36</v>
      </c>
      <c r="Q40" s="3">
        <v>57.445999999999998</v>
      </c>
      <c r="R40" s="3">
        <v>63.238999999999997</v>
      </c>
      <c r="S40" s="3">
        <v>44.32</v>
      </c>
      <c r="T40" s="3">
        <v>26.111999999999998</v>
      </c>
      <c r="U40" s="3">
        <v>20.86</v>
      </c>
      <c r="V40" s="3">
        <v>20.344999999999999</v>
      </c>
      <c r="W40" s="3">
        <v>20.344999999999999</v>
      </c>
      <c r="X40" s="3">
        <v>20.198</v>
      </c>
    </row>
    <row r="41" spans="1:24" x14ac:dyDescent="0.3">
      <c r="A41" s="3">
        <v>40</v>
      </c>
      <c r="B41" s="51">
        <v>43340.707505671293</v>
      </c>
      <c r="C41" s="3">
        <v>443.36636800000002</v>
      </c>
      <c r="D41" s="3">
        <v>429.894747</v>
      </c>
      <c r="E41" s="3">
        <v>769.28826700000002</v>
      </c>
      <c r="F41" s="3">
        <v>22.437999999999999</v>
      </c>
      <c r="G41" s="3">
        <v>21.577000000000002</v>
      </c>
      <c r="H41" s="3">
        <v>27.731000000000002</v>
      </c>
      <c r="I41" s="3">
        <v>21.32</v>
      </c>
      <c r="J41" s="3">
        <v>20.952000000000002</v>
      </c>
      <c r="K41" s="3">
        <v>22.529</v>
      </c>
      <c r="L41" s="3">
        <v>351.95</v>
      </c>
      <c r="M41" s="3">
        <v>266.38400000000001</v>
      </c>
      <c r="N41" s="3">
        <v>151.86500000000001</v>
      </c>
      <c r="O41" s="3">
        <v>-67.460999999999999</v>
      </c>
      <c r="P41" s="3">
        <v>77.805000000000007</v>
      </c>
      <c r="Q41" s="3">
        <v>66.837000000000003</v>
      </c>
      <c r="R41" s="3">
        <v>68.183999999999997</v>
      </c>
      <c r="S41" s="3">
        <v>46.765000000000001</v>
      </c>
      <c r="T41" s="3">
        <v>26.748999999999999</v>
      </c>
      <c r="U41" s="3">
        <v>21.024999999999999</v>
      </c>
      <c r="V41" s="3">
        <v>20.454999999999998</v>
      </c>
      <c r="W41" s="3">
        <v>20.492000000000001</v>
      </c>
      <c r="X41" s="3">
        <v>20.29</v>
      </c>
    </row>
    <row r="42" spans="1:24" x14ac:dyDescent="0.3">
      <c r="A42" s="3">
        <v>41</v>
      </c>
      <c r="B42" s="51">
        <v>43340.707567939811</v>
      </c>
      <c r="C42" s="3">
        <v>443.42354</v>
      </c>
      <c r="D42" s="3">
        <v>429.83584100000002</v>
      </c>
      <c r="E42" s="3">
        <v>769.30931299999997</v>
      </c>
      <c r="F42" s="3">
        <v>22.655999999999999</v>
      </c>
      <c r="G42" s="3">
        <v>21.742999999999999</v>
      </c>
      <c r="H42" s="3">
        <v>28.257999999999999</v>
      </c>
      <c r="I42" s="3">
        <v>21.338000000000001</v>
      </c>
      <c r="J42" s="3">
        <v>20.989000000000001</v>
      </c>
      <c r="K42" s="3">
        <v>22.783000000000001</v>
      </c>
      <c r="L42" s="3">
        <v>387.31599999999997</v>
      </c>
      <c r="M42" s="3">
        <v>294.90100000000001</v>
      </c>
      <c r="N42" s="3">
        <v>154.708</v>
      </c>
      <c r="O42" s="3">
        <v>-57.863</v>
      </c>
      <c r="P42" s="3">
        <v>79.947999999999993</v>
      </c>
      <c r="Q42" s="3">
        <v>67.846999999999994</v>
      </c>
      <c r="R42" s="3">
        <v>68.361000000000004</v>
      </c>
      <c r="S42" s="3">
        <v>49.305</v>
      </c>
      <c r="T42" s="3">
        <v>27.349</v>
      </c>
      <c r="U42" s="3">
        <v>21.190999999999999</v>
      </c>
      <c r="V42" s="3">
        <v>20.638999999999999</v>
      </c>
      <c r="W42" s="3">
        <v>20.638999999999999</v>
      </c>
      <c r="X42" s="3">
        <v>20.363</v>
      </c>
    </row>
    <row r="43" spans="1:24" x14ac:dyDescent="0.3">
      <c r="A43" s="3">
        <v>42</v>
      </c>
      <c r="B43" s="51">
        <v>43340.707635763887</v>
      </c>
      <c r="C43" s="3">
        <v>443.38319000000001</v>
      </c>
      <c r="D43" s="3">
        <v>429.85435899999999</v>
      </c>
      <c r="E43" s="3">
        <v>769.31604900000002</v>
      </c>
      <c r="F43" s="3">
        <v>22.864000000000001</v>
      </c>
      <c r="G43" s="3">
        <v>21.824000000000002</v>
      </c>
      <c r="H43" s="3">
        <v>28.794</v>
      </c>
      <c r="I43" s="3">
        <v>21.382999999999999</v>
      </c>
      <c r="J43" s="3">
        <v>21.07</v>
      </c>
      <c r="K43" s="3">
        <v>22.937000000000001</v>
      </c>
      <c r="L43" s="3">
        <v>397.52800000000002</v>
      </c>
      <c r="M43" s="3">
        <v>299.83300000000003</v>
      </c>
      <c r="N43" s="3">
        <v>154.05600000000001</v>
      </c>
      <c r="O43" s="3">
        <v>-77.587999999999994</v>
      </c>
      <c r="P43" s="3">
        <v>85.463999999999999</v>
      </c>
      <c r="Q43" s="3">
        <v>68.847999999999999</v>
      </c>
      <c r="R43" s="3">
        <v>71.010000000000005</v>
      </c>
      <c r="S43" s="3">
        <v>52.341000000000001</v>
      </c>
      <c r="T43" s="3">
        <v>28.084</v>
      </c>
      <c r="U43" s="3">
        <v>21.382999999999999</v>
      </c>
      <c r="V43" s="3">
        <v>20.776</v>
      </c>
      <c r="W43" s="3">
        <v>20.739000000000001</v>
      </c>
      <c r="X43" s="3">
        <v>20.5</v>
      </c>
    </row>
    <row r="44" spans="1:24" x14ac:dyDescent="0.3">
      <c r="A44" s="3">
        <v>43</v>
      </c>
      <c r="B44" s="51">
        <v>43340.707699768522</v>
      </c>
      <c r="C44" s="3">
        <v>443.34872200000001</v>
      </c>
      <c r="D44" s="3">
        <v>429.84004800000002</v>
      </c>
      <c r="E44" s="3">
        <v>769.33457799999996</v>
      </c>
      <c r="F44" s="3">
        <v>23.036000000000001</v>
      </c>
      <c r="G44" s="3">
        <v>21.960999999999999</v>
      </c>
      <c r="H44" s="3">
        <v>29.366</v>
      </c>
      <c r="I44" s="3">
        <v>21.446000000000002</v>
      </c>
      <c r="J44" s="3">
        <v>21.041</v>
      </c>
      <c r="K44" s="3">
        <v>23.126999999999999</v>
      </c>
      <c r="L44" s="3">
        <v>401.375</v>
      </c>
      <c r="M44" s="3">
        <v>305.93599999999998</v>
      </c>
      <c r="N44" s="3">
        <v>163.31100000000001</v>
      </c>
      <c r="O44" s="3">
        <v>-68.608000000000004</v>
      </c>
      <c r="P44" s="3">
        <v>81.894000000000005</v>
      </c>
      <c r="Q44" s="3">
        <v>70.575000000000003</v>
      </c>
      <c r="R44" s="3">
        <v>75.483000000000004</v>
      </c>
      <c r="S44" s="3">
        <v>54.825000000000003</v>
      </c>
      <c r="T44" s="3">
        <v>28.675000000000001</v>
      </c>
      <c r="U44" s="3">
        <v>21.538</v>
      </c>
      <c r="V44" s="3">
        <v>20.876000000000001</v>
      </c>
      <c r="W44" s="3">
        <v>20.802</v>
      </c>
      <c r="X44" s="3">
        <v>20.582000000000001</v>
      </c>
    </row>
    <row r="45" spans="1:24" x14ac:dyDescent="0.3">
      <c r="A45" s="3">
        <v>44</v>
      </c>
      <c r="B45" s="51">
        <v>43340.707760879632</v>
      </c>
      <c r="C45" s="3">
        <v>443.364689</v>
      </c>
      <c r="D45" s="3">
        <v>429.882972</v>
      </c>
      <c r="E45" s="3">
        <v>769.25879199999997</v>
      </c>
      <c r="F45" s="3">
        <v>23.181000000000001</v>
      </c>
      <c r="G45" s="3">
        <v>22.071000000000002</v>
      </c>
      <c r="H45" s="3">
        <v>29.838999999999999</v>
      </c>
      <c r="I45" s="3">
        <v>21.446000000000002</v>
      </c>
      <c r="J45" s="3">
        <v>21.023</v>
      </c>
      <c r="K45" s="3">
        <v>23.271999999999998</v>
      </c>
      <c r="L45" s="3">
        <v>418.10399999999998</v>
      </c>
      <c r="M45" s="3">
        <v>319.64100000000002</v>
      </c>
      <c r="N45" s="3">
        <v>169.625</v>
      </c>
      <c r="O45" s="3">
        <v>-74.867999999999995</v>
      </c>
      <c r="P45" s="3">
        <v>82.284000000000006</v>
      </c>
      <c r="Q45" s="3">
        <v>69.120999999999995</v>
      </c>
      <c r="R45" s="3">
        <v>76.138000000000005</v>
      </c>
      <c r="S45" s="3">
        <v>56.624000000000002</v>
      </c>
      <c r="T45" s="3">
        <v>29.184000000000001</v>
      </c>
      <c r="U45" s="3">
        <v>21.667000000000002</v>
      </c>
      <c r="V45" s="3">
        <v>21.004999999999999</v>
      </c>
      <c r="W45" s="3">
        <v>20.95</v>
      </c>
      <c r="X45" s="3">
        <v>20.673999999999999</v>
      </c>
    </row>
    <row r="46" spans="1:24" x14ac:dyDescent="0.3">
      <c r="A46" s="3">
        <v>45</v>
      </c>
      <c r="B46" s="51">
        <v>43340.707826504629</v>
      </c>
      <c r="C46" s="3">
        <v>443.363855</v>
      </c>
      <c r="D46" s="3">
        <v>429.89559300000002</v>
      </c>
      <c r="E46" s="3">
        <v>769.169533</v>
      </c>
      <c r="F46" s="3">
        <v>23.462</v>
      </c>
      <c r="G46" s="3">
        <v>22.207000000000001</v>
      </c>
      <c r="H46" s="3">
        <v>30.501000000000001</v>
      </c>
      <c r="I46" s="3">
        <v>21.491</v>
      </c>
      <c r="J46" s="3">
        <v>21.085999999999999</v>
      </c>
      <c r="K46" s="3">
        <v>23.498999999999999</v>
      </c>
      <c r="L46" s="3">
        <v>399.77699999999999</v>
      </c>
      <c r="M46" s="3">
        <v>312.25</v>
      </c>
      <c r="N46" s="3">
        <v>174.54900000000001</v>
      </c>
      <c r="O46" s="3">
        <v>-70.808999999999997</v>
      </c>
      <c r="P46" s="3">
        <v>83.018000000000001</v>
      </c>
      <c r="Q46" s="3">
        <v>68.614999999999995</v>
      </c>
      <c r="R46" s="3">
        <v>75.897999999999996</v>
      </c>
      <c r="S46" s="3">
        <v>58.555999999999997</v>
      </c>
      <c r="T46" s="3">
        <v>29.774000000000001</v>
      </c>
      <c r="U46" s="3">
        <v>21.803999999999998</v>
      </c>
      <c r="V46" s="3">
        <v>21.123000000000001</v>
      </c>
      <c r="W46" s="3">
        <v>21.030999999999999</v>
      </c>
      <c r="X46" s="3">
        <v>20.754999999999999</v>
      </c>
    </row>
    <row r="47" spans="1:24" x14ac:dyDescent="0.3">
      <c r="A47" s="3">
        <v>46</v>
      </c>
      <c r="B47" s="51">
        <v>43340.707884606483</v>
      </c>
      <c r="C47" s="3">
        <v>443.34535399999999</v>
      </c>
      <c r="D47" s="3">
        <v>429.92504100000002</v>
      </c>
      <c r="E47" s="3">
        <v>769.23437300000001</v>
      </c>
      <c r="F47" s="3">
        <v>23.614999999999998</v>
      </c>
      <c r="G47" s="3">
        <v>22.323</v>
      </c>
      <c r="H47" s="3">
        <v>31.363</v>
      </c>
      <c r="I47" s="3">
        <v>21.498000000000001</v>
      </c>
      <c r="J47" s="3">
        <v>21.13</v>
      </c>
      <c r="K47" s="3">
        <v>23.706</v>
      </c>
      <c r="L47" s="3">
        <v>433.11500000000001</v>
      </c>
      <c r="M47" s="3">
        <v>332.279</v>
      </c>
      <c r="N47" s="3">
        <v>179.108</v>
      </c>
      <c r="O47" s="3">
        <v>-85.201999999999998</v>
      </c>
      <c r="P47" s="3">
        <v>89.481999999999999</v>
      </c>
      <c r="Q47" s="3">
        <v>69.578999999999994</v>
      </c>
      <c r="R47" s="3">
        <v>77.658000000000001</v>
      </c>
      <c r="S47" s="3">
        <v>60.219000000000001</v>
      </c>
      <c r="T47" s="3">
        <v>30.108000000000001</v>
      </c>
      <c r="U47" s="3">
        <v>21.957999999999998</v>
      </c>
      <c r="V47" s="3">
        <v>21.184999999999999</v>
      </c>
      <c r="W47" s="3">
        <v>21.149000000000001</v>
      </c>
      <c r="X47" s="3">
        <v>20.853999999999999</v>
      </c>
    </row>
    <row r="48" spans="1:24" x14ac:dyDescent="0.3">
      <c r="A48" s="3">
        <v>47</v>
      </c>
      <c r="B48" s="51">
        <v>43340.707942592591</v>
      </c>
      <c r="C48" s="3">
        <v>443.37394</v>
      </c>
      <c r="D48" s="3">
        <v>429.898954</v>
      </c>
      <c r="E48" s="3">
        <v>769.20406300000002</v>
      </c>
      <c r="F48" s="3">
        <v>23.826000000000001</v>
      </c>
      <c r="G48" s="3">
        <v>22.407</v>
      </c>
      <c r="H48" s="3">
        <v>32.119999999999997</v>
      </c>
      <c r="I48" s="3">
        <v>21.582999999999998</v>
      </c>
      <c r="J48" s="3">
        <v>21.105</v>
      </c>
      <c r="K48" s="3">
        <v>23.99</v>
      </c>
      <c r="L48" s="3">
        <v>448.80900000000003</v>
      </c>
      <c r="M48" s="3">
        <v>352.43099999999998</v>
      </c>
      <c r="N48" s="3">
        <v>189.77600000000001</v>
      </c>
      <c r="O48" s="3">
        <v>-97.277000000000001</v>
      </c>
      <c r="P48" s="3">
        <v>90.984999999999999</v>
      </c>
      <c r="Q48" s="3">
        <v>75.048000000000002</v>
      </c>
      <c r="R48" s="3">
        <v>81.582999999999998</v>
      </c>
      <c r="S48" s="3">
        <v>61.418999999999997</v>
      </c>
      <c r="T48" s="3">
        <v>30.465</v>
      </c>
      <c r="U48" s="3">
        <v>22.061</v>
      </c>
      <c r="V48" s="3">
        <v>21.289000000000001</v>
      </c>
      <c r="W48" s="3">
        <v>21.233000000000001</v>
      </c>
      <c r="X48" s="3">
        <v>20.884</v>
      </c>
    </row>
    <row r="49" spans="1:24" x14ac:dyDescent="0.3">
      <c r="A49" s="3">
        <v>48</v>
      </c>
      <c r="B49" s="51">
        <v>43340.708009259259</v>
      </c>
      <c r="C49" s="3">
        <v>443.33610299999998</v>
      </c>
      <c r="D49" s="3">
        <v>429.888014</v>
      </c>
      <c r="E49" s="3">
        <v>769.22594400000003</v>
      </c>
      <c r="F49" s="3">
        <v>24.106000000000002</v>
      </c>
      <c r="G49" s="3">
        <v>22.577999999999999</v>
      </c>
      <c r="H49" s="3">
        <v>32.981999999999999</v>
      </c>
      <c r="I49" s="3">
        <v>21.59</v>
      </c>
      <c r="J49" s="3">
        <v>21.167000000000002</v>
      </c>
      <c r="K49" s="3">
        <v>24.088000000000001</v>
      </c>
      <c r="L49" s="3">
        <v>461.03500000000003</v>
      </c>
      <c r="M49" s="3">
        <v>339.52199999999999</v>
      </c>
      <c r="N49" s="3">
        <v>192.99</v>
      </c>
      <c r="O49" s="3">
        <v>-106.351</v>
      </c>
      <c r="P49" s="3">
        <v>98.846000000000004</v>
      </c>
      <c r="Q49" s="3">
        <v>74.823999999999998</v>
      </c>
      <c r="R49" s="3">
        <v>81.713999999999999</v>
      </c>
      <c r="S49" s="3">
        <v>63.003999999999998</v>
      </c>
      <c r="T49" s="3">
        <v>31.053999999999998</v>
      </c>
      <c r="U49" s="3">
        <v>22.213999999999999</v>
      </c>
      <c r="V49" s="3">
        <v>21.423999999999999</v>
      </c>
      <c r="W49" s="3">
        <v>21.369</v>
      </c>
      <c r="X49" s="3">
        <v>21.001000000000001</v>
      </c>
    </row>
    <row r="50" spans="1:24" x14ac:dyDescent="0.3">
      <c r="A50" s="3">
        <v>49</v>
      </c>
      <c r="B50" s="51">
        <v>43340.708074768518</v>
      </c>
      <c r="C50" s="3">
        <v>443.33274499999999</v>
      </c>
      <c r="D50" s="3">
        <v>429.91410100000002</v>
      </c>
      <c r="E50" s="3">
        <v>769.18300699999998</v>
      </c>
      <c r="F50" s="3">
        <v>24.277000000000001</v>
      </c>
      <c r="G50" s="3">
        <v>22.786000000000001</v>
      </c>
      <c r="H50" s="3">
        <v>34.154000000000003</v>
      </c>
      <c r="I50" s="3">
        <v>21.652999999999999</v>
      </c>
      <c r="J50" s="3">
        <v>21.266999999999999</v>
      </c>
      <c r="K50" s="3">
        <v>24.241</v>
      </c>
      <c r="L50" s="3">
        <v>478.12599999999998</v>
      </c>
      <c r="M50" s="3">
        <v>345.95499999999998</v>
      </c>
      <c r="N50" s="3">
        <v>186.233</v>
      </c>
      <c r="O50" s="3">
        <v>-93.875</v>
      </c>
      <c r="P50" s="3">
        <v>93.646000000000001</v>
      </c>
      <c r="Q50" s="3">
        <v>77.790000000000006</v>
      </c>
      <c r="R50" s="3">
        <v>83.492999999999995</v>
      </c>
      <c r="S50" s="3">
        <v>64.536000000000001</v>
      </c>
      <c r="T50" s="3">
        <v>31.553000000000001</v>
      </c>
      <c r="U50" s="3">
        <v>22.404</v>
      </c>
      <c r="V50" s="3">
        <v>21.616</v>
      </c>
      <c r="W50" s="3">
        <v>21.506</v>
      </c>
      <c r="X50" s="3">
        <v>21.065000000000001</v>
      </c>
    </row>
    <row r="51" spans="1:24" x14ac:dyDescent="0.3">
      <c r="A51" s="3">
        <v>50</v>
      </c>
      <c r="B51" s="51">
        <v>43340.70814328704</v>
      </c>
      <c r="C51" s="3">
        <v>443.34619800000002</v>
      </c>
      <c r="D51" s="3">
        <v>429.93261899999999</v>
      </c>
      <c r="E51" s="3">
        <v>769.22594400000003</v>
      </c>
      <c r="F51" s="3">
        <v>24.631</v>
      </c>
      <c r="G51" s="3">
        <v>22.920999999999999</v>
      </c>
      <c r="H51" s="3">
        <v>34.69</v>
      </c>
      <c r="I51" s="3">
        <v>21.716000000000001</v>
      </c>
      <c r="J51" s="3">
        <v>21.312000000000001</v>
      </c>
      <c r="K51" s="3">
        <v>24.54</v>
      </c>
      <c r="L51" s="3">
        <v>490.26600000000002</v>
      </c>
      <c r="M51" s="3">
        <v>362.97300000000001</v>
      </c>
      <c r="N51" s="3">
        <v>182.12899999999999</v>
      </c>
      <c r="O51" s="3">
        <v>-87.096000000000004</v>
      </c>
      <c r="P51" s="3">
        <v>92.588999999999999</v>
      </c>
      <c r="Q51" s="3">
        <v>75.283000000000001</v>
      </c>
      <c r="R51" s="3">
        <v>85.147999999999996</v>
      </c>
      <c r="S51" s="3">
        <v>67.254999999999995</v>
      </c>
      <c r="T51" s="3">
        <v>32.125</v>
      </c>
      <c r="U51" s="3">
        <v>22.594000000000001</v>
      </c>
      <c r="V51" s="3">
        <v>21.771999999999998</v>
      </c>
      <c r="W51" s="3">
        <v>21.606000000000002</v>
      </c>
      <c r="X51" s="3">
        <v>21.146000000000001</v>
      </c>
    </row>
    <row r="52" spans="1:24" x14ac:dyDescent="0.3">
      <c r="A52" s="3">
        <v>51</v>
      </c>
      <c r="B52" s="51">
        <v>43340.708208680553</v>
      </c>
      <c r="C52" s="3">
        <v>443.33779299999998</v>
      </c>
      <c r="D52" s="3">
        <v>429.90232600000002</v>
      </c>
      <c r="E52" s="3">
        <v>769.15437799999995</v>
      </c>
      <c r="F52" s="3">
        <v>24.878</v>
      </c>
      <c r="G52" s="3">
        <v>23.113</v>
      </c>
      <c r="H52" s="3">
        <v>34.609000000000002</v>
      </c>
      <c r="I52" s="3">
        <v>21.727</v>
      </c>
      <c r="J52" s="3">
        <v>21.321999999999999</v>
      </c>
      <c r="K52" s="3">
        <v>24.731999999999999</v>
      </c>
      <c r="L52" s="3">
        <v>491.62599999999998</v>
      </c>
      <c r="M52" s="3">
        <v>345.95499999999998</v>
      </c>
      <c r="N52" s="3">
        <v>199.375</v>
      </c>
      <c r="O52" s="3">
        <v>-102.44199999999999</v>
      </c>
      <c r="P52" s="3">
        <v>94.304000000000002</v>
      </c>
      <c r="Q52" s="3">
        <v>75.009</v>
      </c>
      <c r="R52" s="3">
        <v>84.52</v>
      </c>
      <c r="S52" s="3">
        <v>69.64</v>
      </c>
      <c r="T52" s="3">
        <v>32.590000000000003</v>
      </c>
      <c r="U52" s="3">
        <v>22.75</v>
      </c>
      <c r="V52" s="3">
        <v>21.855</v>
      </c>
      <c r="W52" s="3">
        <v>21.727</v>
      </c>
      <c r="X52" s="3">
        <v>21.212</v>
      </c>
    </row>
    <row r="53" spans="1:24" x14ac:dyDescent="0.3">
      <c r="A53" s="3">
        <v>52</v>
      </c>
      <c r="B53" s="51">
        <v>43340.708273958335</v>
      </c>
      <c r="C53" s="3">
        <v>443.35880700000001</v>
      </c>
      <c r="D53" s="3">
        <v>429.98226599999998</v>
      </c>
      <c r="E53" s="3">
        <v>769.17290700000001</v>
      </c>
      <c r="F53" s="3">
        <v>25.151</v>
      </c>
      <c r="G53" s="3">
        <v>23.35</v>
      </c>
      <c r="H53" s="3">
        <v>35.064</v>
      </c>
      <c r="I53" s="3">
        <v>21.8</v>
      </c>
      <c r="J53" s="3">
        <v>21.396000000000001</v>
      </c>
      <c r="K53" s="3">
        <v>24.969000000000001</v>
      </c>
      <c r="L53" s="3">
        <v>503.12400000000002</v>
      </c>
      <c r="M53" s="3">
        <v>364.70299999999997</v>
      </c>
      <c r="N53" s="3">
        <v>213.63200000000001</v>
      </c>
      <c r="O53" s="3">
        <v>-117.71</v>
      </c>
      <c r="P53" s="3">
        <v>99.335999999999999</v>
      </c>
      <c r="Q53" s="3">
        <v>80.11</v>
      </c>
      <c r="R53" s="3">
        <v>86.665999999999997</v>
      </c>
      <c r="S53" s="3">
        <v>72.528999999999996</v>
      </c>
      <c r="T53" s="3">
        <v>33.226999999999997</v>
      </c>
      <c r="U53" s="3">
        <v>22.913</v>
      </c>
      <c r="V53" s="3">
        <v>21.984000000000002</v>
      </c>
      <c r="W53" s="3">
        <v>21.837</v>
      </c>
      <c r="X53" s="3">
        <v>21.321999999999999</v>
      </c>
    </row>
    <row r="54" spans="1:24" x14ac:dyDescent="0.3">
      <c r="A54" s="3">
        <v>53</v>
      </c>
      <c r="B54" s="51">
        <v>43340.708339236109</v>
      </c>
      <c r="C54" s="3">
        <v>443.36048599999998</v>
      </c>
      <c r="D54" s="3">
        <v>429.98479200000003</v>
      </c>
      <c r="E54" s="3">
        <v>769.18974400000002</v>
      </c>
      <c r="F54" s="3">
        <v>25.45</v>
      </c>
      <c r="G54" s="3">
        <v>23.521999999999998</v>
      </c>
      <c r="H54" s="3">
        <v>35.323</v>
      </c>
      <c r="I54" s="3">
        <v>21.882000000000001</v>
      </c>
      <c r="J54" s="3">
        <v>21.404</v>
      </c>
      <c r="K54" s="3">
        <v>25.25</v>
      </c>
      <c r="L54" s="3">
        <v>518.87400000000002</v>
      </c>
      <c r="M54" s="3">
        <v>378.15699999999998</v>
      </c>
      <c r="N54" s="3">
        <v>217.65799999999999</v>
      </c>
      <c r="O54" s="3">
        <v>-113.402</v>
      </c>
      <c r="P54" s="3">
        <v>96.850999999999999</v>
      </c>
      <c r="Q54" s="3">
        <v>75.938000000000002</v>
      </c>
      <c r="R54" s="3">
        <v>86.620999999999995</v>
      </c>
      <c r="S54" s="3">
        <v>75.406999999999996</v>
      </c>
      <c r="T54" s="3">
        <v>33.744</v>
      </c>
      <c r="U54" s="3">
        <v>23.067</v>
      </c>
      <c r="V54" s="3">
        <v>22.212</v>
      </c>
      <c r="W54" s="3">
        <v>21.937000000000001</v>
      </c>
      <c r="X54" s="3">
        <v>21.422000000000001</v>
      </c>
    </row>
    <row r="55" spans="1:24" x14ac:dyDescent="0.3">
      <c r="A55" s="3">
        <v>54</v>
      </c>
      <c r="B55" s="51">
        <v>43340.708404861114</v>
      </c>
      <c r="C55" s="3">
        <v>443.38822699999997</v>
      </c>
      <c r="D55" s="3">
        <v>430.02517999999998</v>
      </c>
      <c r="E55" s="3">
        <v>769.15016900000001</v>
      </c>
      <c r="F55" s="3">
        <v>25.777000000000001</v>
      </c>
      <c r="G55" s="3">
        <v>23.757999999999999</v>
      </c>
      <c r="H55" s="3">
        <v>35.755000000000003</v>
      </c>
      <c r="I55" s="3">
        <v>21.937000000000001</v>
      </c>
      <c r="J55" s="3">
        <v>21.513999999999999</v>
      </c>
      <c r="K55" s="3">
        <v>25.286000000000001</v>
      </c>
      <c r="L55" s="3">
        <v>506.85300000000001</v>
      </c>
      <c r="M55" s="3">
        <v>356.82900000000001</v>
      </c>
      <c r="N55" s="3">
        <v>212.13200000000001</v>
      </c>
      <c r="O55" s="3">
        <v>-100.70399999999999</v>
      </c>
      <c r="P55" s="3">
        <v>94.72</v>
      </c>
      <c r="Q55" s="3">
        <v>76.221000000000004</v>
      </c>
      <c r="R55" s="3">
        <v>88.573999999999998</v>
      </c>
      <c r="S55" s="3">
        <v>79.179000000000002</v>
      </c>
      <c r="T55" s="3">
        <v>34.344000000000001</v>
      </c>
      <c r="U55" s="3">
        <v>23.212</v>
      </c>
      <c r="V55" s="3">
        <v>22.303000000000001</v>
      </c>
      <c r="W55" s="3">
        <v>22.120999999999999</v>
      </c>
      <c r="X55" s="3">
        <v>21.550999999999998</v>
      </c>
    </row>
    <row r="56" spans="1:24" x14ac:dyDescent="0.3">
      <c r="A56" s="3">
        <v>55</v>
      </c>
      <c r="B56" s="51">
        <v>43340.708470370373</v>
      </c>
      <c r="C56" s="3">
        <v>443.39242999999999</v>
      </c>
      <c r="D56" s="3">
        <v>429.99405100000001</v>
      </c>
      <c r="E56" s="3">
        <v>769.06429400000002</v>
      </c>
      <c r="F56" s="3">
        <v>26.068000000000001</v>
      </c>
      <c r="G56" s="3">
        <v>23.957999999999998</v>
      </c>
      <c r="H56" s="3">
        <v>36.258000000000003</v>
      </c>
      <c r="I56" s="3">
        <v>22.029</v>
      </c>
      <c r="J56" s="3">
        <v>21.533000000000001</v>
      </c>
      <c r="K56" s="3">
        <v>25.359000000000002</v>
      </c>
      <c r="L56" s="3">
        <v>483.673</v>
      </c>
      <c r="M56" s="3">
        <v>355.37200000000001</v>
      </c>
      <c r="N56" s="3">
        <v>198.03700000000001</v>
      </c>
      <c r="O56" s="3">
        <v>-99.247</v>
      </c>
      <c r="P56" s="3">
        <v>95.856999999999999</v>
      </c>
      <c r="Q56" s="3">
        <v>77.620999999999995</v>
      </c>
      <c r="R56" s="3">
        <v>90.102000000000004</v>
      </c>
      <c r="S56" s="3">
        <v>83.625</v>
      </c>
      <c r="T56" s="3">
        <v>34.89</v>
      </c>
      <c r="U56" s="3">
        <v>23.449000000000002</v>
      </c>
      <c r="V56" s="3">
        <v>22.376000000000001</v>
      </c>
      <c r="W56" s="3">
        <v>22.193999999999999</v>
      </c>
      <c r="X56" s="3">
        <v>21.643000000000001</v>
      </c>
    </row>
    <row r="57" spans="1:24" x14ac:dyDescent="0.3">
      <c r="A57" s="3">
        <v>56</v>
      </c>
      <c r="B57" s="51">
        <v>43340.708538657411</v>
      </c>
      <c r="C57" s="3">
        <v>443.38402400000001</v>
      </c>
      <c r="D57" s="3">
        <v>430.01761199999999</v>
      </c>
      <c r="E57" s="3">
        <v>769.13838699999997</v>
      </c>
      <c r="F57" s="3">
        <v>26.395</v>
      </c>
      <c r="G57" s="3">
        <v>24.158000000000001</v>
      </c>
      <c r="H57" s="3">
        <v>36.887</v>
      </c>
      <c r="I57" s="3">
        <v>22.047000000000001</v>
      </c>
      <c r="J57" s="3">
        <v>21.568999999999999</v>
      </c>
      <c r="K57" s="3">
        <v>25.395</v>
      </c>
      <c r="L57" s="3">
        <v>493.75400000000002</v>
      </c>
      <c r="M57" s="3">
        <v>371.27</v>
      </c>
      <c r="N57" s="3">
        <v>203.12200000000001</v>
      </c>
      <c r="O57" s="3">
        <v>-105.836</v>
      </c>
      <c r="P57" s="3">
        <v>96.495999999999995</v>
      </c>
      <c r="Q57" s="3">
        <v>77.656000000000006</v>
      </c>
      <c r="R57" s="3">
        <v>88.644999999999996</v>
      </c>
      <c r="S57" s="3">
        <v>88.058999999999997</v>
      </c>
      <c r="T57" s="3">
        <v>35.412999999999997</v>
      </c>
      <c r="U57" s="3">
        <v>23.594000000000001</v>
      </c>
      <c r="V57" s="3">
        <v>22.539000000000001</v>
      </c>
      <c r="W57" s="3">
        <v>22.303000000000001</v>
      </c>
      <c r="X57" s="3">
        <v>21.68</v>
      </c>
    </row>
    <row r="58" spans="1:24" x14ac:dyDescent="0.3">
      <c r="A58" s="3">
        <v>57</v>
      </c>
      <c r="B58" s="51">
        <v>43340.70860416667</v>
      </c>
      <c r="C58" s="3">
        <v>443.41008599999998</v>
      </c>
      <c r="D58" s="3">
        <v>430.03443900000002</v>
      </c>
      <c r="E58" s="3">
        <v>769.07439399999998</v>
      </c>
      <c r="F58" s="3">
        <v>26.795999999999999</v>
      </c>
      <c r="G58" s="3">
        <v>24.431000000000001</v>
      </c>
      <c r="H58" s="3">
        <v>37.283000000000001</v>
      </c>
      <c r="I58" s="3">
        <v>22.175999999999998</v>
      </c>
      <c r="J58" s="3">
        <v>21.734999999999999</v>
      </c>
      <c r="K58" s="3">
        <v>26.068000000000001</v>
      </c>
      <c r="L58" s="3">
        <v>499.09800000000001</v>
      </c>
      <c r="M58" s="3">
        <v>369.13200000000001</v>
      </c>
      <c r="N58" s="3">
        <v>208.804</v>
      </c>
      <c r="O58" s="3">
        <v>-110.88800000000001</v>
      </c>
      <c r="P58" s="3">
        <v>104.542</v>
      </c>
      <c r="Q58" s="3">
        <v>82.792000000000002</v>
      </c>
      <c r="R58" s="3">
        <v>94.045000000000002</v>
      </c>
      <c r="S58" s="3">
        <v>93.245999999999995</v>
      </c>
      <c r="T58" s="3">
        <v>36.024000000000001</v>
      </c>
      <c r="U58" s="3">
        <v>23.757999999999999</v>
      </c>
      <c r="V58" s="3">
        <v>22.757999999999999</v>
      </c>
      <c r="W58" s="3">
        <v>22.539000000000001</v>
      </c>
      <c r="X58" s="3">
        <v>21.864000000000001</v>
      </c>
    </row>
    <row r="59" spans="1:24" x14ac:dyDescent="0.3">
      <c r="A59" s="3">
        <v>58</v>
      </c>
      <c r="B59" s="51">
        <v>43340.708669444444</v>
      </c>
      <c r="C59" s="3">
        <v>443.39075100000002</v>
      </c>
      <c r="D59" s="3">
        <v>430.02770600000002</v>
      </c>
      <c r="E59" s="3">
        <v>769.09123</v>
      </c>
      <c r="F59" s="3">
        <v>27.140999999999998</v>
      </c>
      <c r="G59" s="3">
        <v>24.594999999999999</v>
      </c>
      <c r="H59" s="3">
        <v>38.253999999999998</v>
      </c>
      <c r="I59" s="3">
        <v>22.193999999999999</v>
      </c>
      <c r="J59" s="3">
        <v>21.716000000000001</v>
      </c>
      <c r="K59" s="3">
        <v>26.486000000000001</v>
      </c>
      <c r="L59" s="3">
        <v>501.23500000000001</v>
      </c>
      <c r="M59" s="3">
        <v>363.53500000000003</v>
      </c>
      <c r="N59" s="3">
        <v>215.9</v>
      </c>
      <c r="O59" s="3">
        <v>-128.56</v>
      </c>
      <c r="P59" s="3">
        <v>112.339</v>
      </c>
      <c r="Q59" s="3">
        <v>88.573999999999998</v>
      </c>
      <c r="R59" s="3">
        <v>95.519000000000005</v>
      </c>
      <c r="S59" s="3">
        <v>100.02200000000001</v>
      </c>
      <c r="T59" s="3">
        <v>36.832999999999998</v>
      </c>
      <c r="U59" s="3">
        <v>23.994</v>
      </c>
      <c r="V59" s="3">
        <v>22.902999999999999</v>
      </c>
      <c r="W59" s="3">
        <v>22.667000000000002</v>
      </c>
      <c r="X59" s="3">
        <v>21.992000000000001</v>
      </c>
    </row>
    <row r="60" spans="1:24" x14ac:dyDescent="0.3">
      <c r="A60" s="3">
        <v>59</v>
      </c>
      <c r="B60" s="51">
        <v>43340.708734722219</v>
      </c>
      <c r="C60" s="3">
        <v>443.47903200000002</v>
      </c>
      <c r="D60" s="3">
        <v>430.04201799999998</v>
      </c>
      <c r="E60" s="3">
        <v>769.06597499999998</v>
      </c>
      <c r="F60" s="3">
        <v>27.504999999999999</v>
      </c>
      <c r="G60" s="3">
        <v>24.849</v>
      </c>
      <c r="H60" s="3">
        <v>40.213000000000001</v>
      </c>
      <c r="I60" s="3">
        <v>22.23</v>
      </c>
      <c r="J60" s="3">
        <v>21.79</v>
      </c>
      <c r="K60" s="3">
        <v>27.068000000000001</v>
      </c>
      <c r="L60" s="3">
        <v>526.35</v>
      </c>
      <c r="M60" s="3">
        <v>376.42200000000003</v>
      </c>
      <c r="N60" s="3">
        <v>224.67599999999999</v>
      </c>
      <c r="O60" s="3">
        <v>-138.54900000000001</v>
      </c>
      <c r="P60" s="3">
        <v>116.117</v>
      </c>
      <c r="Q60" s="3">
        <v>94.861999999999995</v>
      </c>
      <c r="R60" s="3">
        <v>96.869</v>
      </c>
      <c r="S60" s="3">
        <v>109.16800000000001</v>
      </c>
      <c r="T60" s="3">
        <v>37.625</v>
      </c>
      <c r="U60" s="3">
        <v>24.231000000000002</v>
      </c>
      <c r="V60" s="3">
        <v>23.048999999999999</v>
      </c>
      <c r="W60" s="3">
        <v>22.794</v>
      </c>
      <c r="X60" s="3">
        <v>22.065999999999999</v>
      </c>
    </row>
    <row r="61" spans="1:24" x14ac:dyDescent="0.3">
      <c r="A61" s="3">
        <v>60</v>
      </c>
      <c r="B61" s="51">
        <v>43340.708799884262</v>
      </c>
      <c r="C61" s="3">
        <v>443.43531400000001</v>
      </c>
      <c r="D61" s="3">
        <v>430.08493099999998</v>
      </c>
      <c r="E61" s="3">
        <v>768.99609099999998</v>
      </c>
      <c r="F61" s="3">
        <v>27.832000000000001</v>
      </c>
      <c r="G61" s="3">
        <v>25.103999999999999</v>
      </c>
      <c r="H61" s="3">
        <v>41.67</v>
      </c>
      <c r="I61" s="3">
        <v>22.321000000000002</v>
      </c>
      <c r="J61" s="3">
        <v>21.864000000000001</v>
      </c>
      <c r="K61" s="3">
        <v>27.213999999999999</v>
      </c>
      <c r="L61" s="3">
        <v>547.48</v>
      </c>
      <c r="M61" s="3">
        <v>388.86500000000001</v>
      </c>
      <c r="N61" s="3">
        <v>240.28399999999999</v>
      </c>
      <c r="O61" s="3">
        <v>-146.63300000000001</v>
      </c>
      <c r="P61" s="3">
        <v>111.27800000000001</v>
      </c>
      <c r="Q61" s="3">
        <v>87.775000000000006</v>
      </c>
      <c r="R61" s="3">
        <v>94.790999999999997</v>
      </c>
      <c r="S61" s="3">
        <v>116.081</v>
      </c>
      <c r="T61" s="3">
        <v>38.380000000000003</v>
      </c>
      <c r="U61" s="3">
        <v>24.431000000000001</v>
      </c>
      <c r="V61" s="3">
        <v>23.285</v>
      </c>
      <c r="W61" s="3">
        <v>23.012</v>
      </c>
      <c r="X61" s="3">
        <v>22.157</v>
      </c>
    </row>
    <row r="62" spans="1:24" x14ac:dyDescent="0.3">
      <c r="A62" s="3">
        <v>61</v>
      </c>
      <c r="B62" s="51">
        <v>43340.708864814813</v>
      </c>
      <c r="C62" s="3">
        <v>443.450446</v>
      </c>
      <c r="D62" s="3">
        <v>430.08998400000002</v>
      </c>
      <c r="E62" s="3">
        <v>768.99945400000001</v>
      </c>
      <c r="F62" s="3">
        <v>28.213999999999999</v>
      </c>
      <c r="G62" s="3">
        <v>25.286000000000001</v>
      </c>
      <c r="H62" s="3">
        <v>42.029000000000003</v>
      </c>
      <c r="I62" s="3">
        <v>22.43</v>
      </c>
      <c r="J62" s="3">
        <v>21.9</v>
      </c>
      <c r="K62" s="3">
        <v>27.414000000000001</v>
      </c>
      <c r="L62" s="3">
        <v>557.03899999999999</v>
      </c>
      <c r="M62" s="3">
        <v>385.03399999999999</v>
      </c>
      <c r="N62" s="3">
        <v>241.83099999999999</v>
      </c>
      <c r="O62" s="3">
        <v>-157.93</v>
      </c>
      <c r="P62" s="3">
        <v>124.506</v>
      </c>
      <c r="Q62" s="3">
        <v>96.212000000000003</v>
      </c>
      <c r="R62" s="3">
        <v>97.74</v>
      </c>
      <c r="S62" s="3">
        <v>123.836</v>
      </c>
      <c r="T62" s="3">
        <v>38.954999999999998</v>
      </c>
      <c r="U62" s="3">
        <v>24.686</v>
      </c>
      <c r="V62" s="3">
        <v>23.393999999999998</v>
      </c>
      <c r="W62" s="3">
        <v>23.085000000000001</v>
      </c>
      <c r="X62" s="3">
        <v>22.285</v>
      </c>
    </row>
    <row r="63" spans="1:24" x14ac:dyDescent="0.3">
      <c r="A63" s="3">
        <v>62</v>
      </c>
      <c r="B63" s="51">
        <v>43340.708933564812</v>
      </c>
      <c r="C63" s="3">
        <v>443.46893699999998</v>
      </c>
      <c r="D63" s="3">
        <v>430.09755200000001</v>
      </c>
      <c r="E63" s="3">
        <v>769.03398400000003</v>
      </c>
      <c r="F63" s="3">
        <v>28.524000000000001</v>
      </c>
      <c r="G63" s="3">
        <v>25.632000000000001</v>
      </c>
      <c r="H63" s="3">
        <v>44.115000000000002</v>
      </c>
      <c r="I63" s="3">
        <v>22.484999999999999</v>
      </c>
      <c r="J63" s="3">
        <v>21.956</v>
      </c>
      <c r="K63" s="3">
        <v>27.687000000000001</v>
      </c>
      <c r="L63" s="3">
        <v>569.74699999999996</v>
      </c>
      <c r="M63" s="3">
        <v>395.82</v>
      </c>
      <c r="N63" s="3">
        <v>246.601</v>
      </c>
      <c r="O63" s="3">
        <v>-155.77099999999999</v>
      </c>
      <c r="P63" s="3">
        <v>126.373</v>
      </c>
      <c r="Q63" s="3">
        <v>101.63</v>
      </c>
      <c r="R63" s="3">
        <v>99.79</v>
      </c>
      <c r="S63" s="3">
        <v>137.39599999999999</v>
      </c>
      <c r="T63" s="3">
        <v>39.997999999999998</v>
      </c>
      <c r="U63" s="3">
        <v>24.94</v>
      </c>
      <c r="V63" s="3">
        <v>23.631</v>
      </c>
      <c r="W63" s="3">
        <v>23.212</v>
      </c>
      <c r="X63" s="3">
        <v>22.411999999999999</v>
      </c>
    </row>
    <row r="64" spans="1:24" x14ac:dyDescent="0.3">
      <c r="A64" s="3">
        <v>63</v>
      </c>
      <c r="B64" s="51">
        <v>43340.708998958333</v>
      </c>
      <c r="C64" s="3">
        <v>443.49079599999999</v>
      </c>
      <c r="D64" s="3">
        <v>430.104285</v>
      </c>
      <c r="E64" s="3">
        <v>769.024719</v>
      </c>
      <c r="F64" s="3">
        <v>29.015000000000001</v>
      </c>
      <c r="G64" s="3">
        <v>25.922999999999998</v>
      </c>
      <c r="H64" s="3">
        <v>45.715000000000003</v>
      </c>
      <c r="I64" s="3">
        <v>22.576000000000001</v>
      </c>
      <c r="J64" s="3">
        <v>22.029</v>
      </c>
      <c r="K64" s="3">
        <v>27.722999999999999</v>
      </c>
      <c r="L64" s="3">
        <v>591.68399999999997</v>
      </c>
      <c r="M64" s="3">
        <v>419.54199999999997</v>
      </c>
      <c r="N64" s="3">
        <v>267.59899999999999</v>
      </c>
      <c r="O64" s="3">
        <v>9.8999999999999993E+37</v>
      </c>
      <c r="P64" s="3">
        <v>136.77500000000001</v>
      </c>
      <c r="Q64" s="3">
        <v>107.95399999999999</v>
      </c>
      <c r="R64" s="3">
        <v>108.20399999999999</v>
      </c>
      <c r="S64" s="3">
        <v>148.54400000000001</v>
      </c>
      <c r="T64" s="3">
        <v>41.112000000000002</v>
      </c>
      <c r="U64" s="3">
        <v>25.268000000000001</v>
      </c>
      <c r="V64" s="3">
        <v>23.867000000000001</v>
      </c>
      <c r="W64" s="3">
        <v>23.521999999999998</v>
      </c>
      <c r="X64" s="3">
        <v>22.576000000000001</v>
      </c>
    </row>
    <row r="65" spans="1:24" x14ac:dyDescent="0.3">
      <c r="A65" s="3">
        <v>64</v>
      </c>
      <c r="B65" s="51">
        <v>43340.709064814815</v>
      </c>
      <c r="C65" s="3">
        <v>443.548812</v>
      </c>
      <c r="D65" s="3">
        <v>430.19937199999998</v>
      </c>
      <c r="E65" s="3">
        <v>769.02050999999994</v>
      </c>
      <c r="F65" s="3">
        <v>29.396999999999998</v>
      </c>
      <c r="G65" s="3">
        <v>26.195</v>
      </c>
      <c r="H65" s="3">
        <v>46.451999999999998</v>
      </c>
      <c r="I65" s="3">
        <v>22.684999999999999</v>
      </c>
      <c r="J65" s="3">
        <v>22.157</v>
      </c>
      <c r="K65" s="3">
        <v>28.050999999999998</v>
      </c>
      <c r="L65" s="3">
        <v>623.99099999999999</v>
      </c>
      <c r="M65" s="3">
        <v>432.67899999999997</v>
      </c>
      <c r="N65" s="3">
        <v>280.12099999999998</v>
      </c>
      <c r="O65" s="3">
        <v>9.8999999999999993E+37</v>
      </c>
      <c r="P65" s="3">
        <v>135.96</v>
      </c>
      <c r="Q65" s="3">
        <v>105.167</v>
      </c>
      <c r="R65" s="3">
        <v>110.669</v>
      </c>
      <c r="S65" s="3">
        <v>160.05699999999999</v>
      </c>
      <c r="T65" s="3">
        <v>42.478999999999999</v>
      </c>
      <c r="U65" s="3">
        <v>25.667999999999999</v>
      </c>
      <c r="V65" s="3">
        <v>24.195</v>
      </c>
      <c r="W65" s="3">
        <v>23.74</v>
      </c>
      <c r="X65" s="3">
        <v>22.739000000000001</v>
      </c>
    </row>
    <row r="66" spans="1:24" x14ac:dyDescent="0.3">
      <c r="A66" s="3">
        <v>65</v>
      </c>
      <c r="B66" s="51">
        <v>43340.709130439813</v>
      </c>
      <c r="C66" s="3">
        <v>443.56310000000002</v>
      </c>
      <c r="D66" s="3">
        <v>430.19685600000003</v>
      </c>
      <c r="E66" s="3">
        <v>769.05923900000005</v>
      </c>
      <c r="F66" s="3">
        <v>29.87</v>
      </c>
      <c r="G66" s="3">
        <v>26.559000000000001</v>
      </c>
      <c r="H66" s="3">
        <v>47.872</v>
      </c>
      <c r="I66" s="3">
        <v>22.739000000000001</v>
      </c>
      <c r="J66" s="3">
        <v>22.193999999999999</v>
      </c>
      <c r="K66" s="3">
        <v>28.687000000000001</v>
      </c>
      <c r="L66" s="3">
        <v>660.30600000000004</v>
      </c>
      <c r="M66" s="3">
        <v>464.34300000000002</v>
      </c>
      <c r="N66" s="3">
        <v>296.12</v>
      </c>
      <c r="O66" s="3">
        <v>9.8999999999999993E+37</v>
      </c>
      <c r="P66" s="3">
        <v>140.16900000000001</v>
      </c>
      <c r="Q66" s="3">
        <v>109.758</v>
      </c>
      <c r="R66" s="3">
        <v>114.60599999999999</v>
      </c>
      <c r="S66" s="3">
        <v>176.34</v>
      </c>
      <c r="T66" s="3">
        <v>43.970999999999997</v>
      </c>
      <c r="U66" s="3">
        <v>26.032</v>
      </c>
      <c r="V66" s="3">
        <v>24.521999999999998</v>
      </c>
      <c r="W66" s="3">
        <v>23.975999999999999</v>
      </c>
      <c r="X66" s="3">
        <v>22.902999999999999</v>
      </c>
    </row>
    <row r="67" spans="1:24" x14ac:dyDescent="0.3">
      <c r="A67" s="3">
        <v>66</v>
      </c>
      <c r="B67" s="51">
        <v>43340.709195949072</v>
      </c>
      <c r="C67" s="3">
        <v>443.61186600000002</v>
      </c>
      <c r="D67" s="3">
        <v>430.28857199999999</v>
      </c>
      <c r="E67" s="3">
        <v>769.05418399999996</v>
      </c>
      <c r="F67" s="3">
        <v>30.343</v>
      </c>
      <c r="G67" s="3">
        <v>26.867999999999999</v>
      </c>
      <c r="H67" s="3">
        <v>48.478000000000002</v>
      </c>
      <c r="I67" s="3">
        <v>22.83</v>
      </c>
      <c r="J67" s="3">
        <v>22.265999999999998</v>
      </c>
      <c r="K67" s="3">
        <v>28.850999999999999</v>
      </c>
      <c r="L67" s="3">
        <v>671.96699999999998</v>
      </c>
      <c r="M67" s="3">
        <v>490.07600000000002</v>
      </c>
      <c r="N67" s="3">
        <v>304.76</v>
      </c>
      <c r="O67" s="3">
        <v>9.8999999999999993E+37</v>
      </c>
      <c r="P67" s="3">
        <v>134.22</v>
      </c>
      <c r="Q67" s="3">
        <v>108.68600000000001</v>
      </c>
      <c r="R67" s="3">
        <v>113.67100000000001</v>
      </c>
      <c r="S67" s="3">
        <v>192.91399999999999</v>
      </c>
      <c r="T67" s="3">
        <v>45.319000000000003</v>
      </c>
      <c r="U67" s="3">
        <v>26.468</v>
      </c>
      <c r="V67" s="3">
        <v>24.867999999999999</v>
      </c>
      <c r="W67" s="3">
        <v>24.195</v>
      </c>
      <c r="X67" s="3">
        <v>23.048999999999999</v>
      </c>
    </row>
    <row r="68" spans="1:24" x14ac:dyDescent="0.3">
      <c r="A68" s="3">
        <v>67</v>
      </c>
      <c r="B68" s="51">
        <v>43340.709261342592</v>
      </c>
      <c r="C68" s="3">
        <v>443.62362899999999</v>
      </c>
      <c r="D68" s="3">
        <v>430.303718</v>
      </c>
      <c r="E68" s="3">
        <v>769.0104</v>
      </c>
      <c r="F68" s="3">
        <v>30.87</v>
      </c>
      <c r="G68" s="3">
        <v>27.158999999999999</v>
      </c>
      <c r="H68" s="3">
        <v>50.01</v>
      </c>
      <c r="I68" s="3">
        <v>22.939</v>
      </c>
      <c r="J68" s="3">
        <v>22.393999999999998</v>
      </c>
      <c r="K68" s="3">
        <v>29.524000000000001</v>
      </c>
      <c r="L68" s="3">
        <v>694.52</v>
      </c>
      <c r="M68" s="3">
        <v>462.19400000000002</v>
      </c>
      <c r="N68" s="3">
        <v>273.32299999999998</v>
      </c>
      <c r="O68" s="3">
        <v>-198.029</v>
      </c>
      <c r="P68" s="3">
        <v>136.21299999999999</v>
      </c>
      <c r="Q68" s="3">
        <v>108.04300000000001</v>
      </c>
      <c r="R68" s="3">
        <v>116.96299999999999</v>
      </c>
      <c r="S68" s="3">
        <v>214.983</v>
      </c>
      <c r="T68" s="3">
        <v>46.542000000000002</v>
      </c>
      <c r="U68" s="3">
        <v>26.867999999999999</v>
      </c>
      <c r="V68" s="3">
        <v>25.122</v>
      </c>
      <c r="W68" s="3">
        <v>24.376000000000001</v>
      </c>
      <c r="X68" s="3">
        <v>23.248999999999999</v>
      </c>
    </row>
    <row r="69" spans="1:24" x14ac:dyDescent="0.3">
      <c r="A69" s="3">
        <v>68</v>
      </c>
      <c r="B69" s="51">
        <v>43340.709330092592</v>
      </c>
      <c r="C69" s="3">
        <v>443.72451899999999</v>
      </c>
      <c r="D69" s="3">
        <v>430.25323600000002</v>
      </c>
      <c r="E69" s="3">
        <v>768.96325300000001</v>
      </c>
      <c r="F69" s="3">
        <v>31.343</v>
      </c>
      <c r="G69" s="3">
        <v>27.504999999999999</v>
      </c>
      <c r="H69" s="3">
        <v>51.542000000000002</v>
      </c>
      <c r="I69" s="3">
        <v>23.012</v>
      </c>
      <c r="J69" s="3">
        <v>22.448</v>
      </c>
      <c r="K69" s="3">
        <v>29.614999999999998</v>
      </c>
      <c r="L69" s="3">
        <v>685.54700000000003</v>
      </c>
      <c r="M69" s="3">
        <v>474.53</v>
      </c>
      <c r="N69" s="3">
        <v>291.404</v>
      </c>
      <c r="O69" s="3">
        <v>9.8999999999999993E+37</v>
      </c>
      <c r="P69" s="3">
        <v>145.27799999999999</v>
      </c>
      <c r="Q69" s="3">
        <v>107.72199999999999</v>
      </c>
      <c r="R69" s="3">
        <v>118.672</v>
      </c>
      <c r="S69" s="3">
        <v>239.5</v>
      </c>
      <c r="T69" s="3">
        <v>47.89</v>
      </c>
      <c r="U69" s="3">
        <v>27.178000000000001</v>
      </c>
      <c r="V69" s="3">
        <v>25.376999999999999</v>
      </c>
      <c r="W69" s="3">
        <v>24.54</v>
      </c>
      <c r="X69" s="3">
        <v>23.376000000000001</v>
      </c>
    </row>
    <row r="70" spans="1:24" x14ac:dyDescent="0.3">
      <c r="A70" s="3">
        <v>69</v>
      </c>
      <c r="B70" s="51">
        <v>43340.709388078707</v>
      </c>
      <c r="C70" s="3">
        <v>443.79009600000001</v>
      </c>
      <c r="D70" s="3">
        <v>430.28857199999999</v>
      </c>
      <c r="E70" s="3">
        <v>768.89589599999999</v>
      </c>
      <c r="F70" s="3">
        <v>31.841999999999999</v>
      </c>
      <c r="G70" s="3">
        <v>27.786000000000001</v>
      </c>
      <c r="H70" s="3">
        <v>52.298000000000002</v>
      </c>
      <c r="I70" s="3">
        <v>23.129000000000001</v>
      </c>
      <c r="J70" s="3">
        <v>22.584</v>
      </c>
      <c r="K70" s="3">
        <v>30.077999999999999</v>
      </c>
      <c r="L70" s="3">
        <v>691.15300000000002</v>
      </c>
      <c r="M70" s="3">
        <v>498.45</v>
      </c>
      <c r="N70" s="3">
        <v>285.23500000000001</v>
      </c>
      <c r="O70" s="3">
        <v>9.8999999999999993E+37</v>
      </c>
      <c r="P70" s="3">
        <v>142.804</v>
      </c>
      <c r="Q70" s="3">
        <v>107.211</v>
      </c>
      <c r="R70" s="3">
        <v>115.64</v>
      </c>
      <c r="S70" s="3">
        <v>260.10599999999999</v>
      </c>
      <c r="T70" s="3">
        <v>48.86</v>
      </c>
      <c r="U70" s="3">
        <v>27.457999999999998</v>
      </c>
      <c r="V70" s="3">
        <v>25.548999999999999</v>
      </c>
      <c r="W70" s="3">
        <v>24.803000000000001</v>
      </c>
      <c r="X70" s="3">
        <v>23.62</v>
      </c>
    </row>
    <row r="71" spans="1:24" x14ac:dyDescent="0.3">
      <c r="A71" s="3">
        <v>70</v>
      </c>
      <c r="B71" s="51">
        <v>43340.709453587966</v>
      </c>
      <c r="C71" s="3">
        <v>443.87836700000003</v>
      </c>
      <c r="D71" s="3">
        <v>430.36515100000003</v>
      </c>
      <c r="E71" s="3">
        <v>768.88663199999996</v>
      </c>
      <c r="F71" s="3">
        <v>32.414000000000001</v>
      </c>
      <c r="G71" s="3">
        <v>28.158000000000001</v>
      </c>
      <c r="H71" s="3">
        <v>52.875999999999998</v>
      </c>
      <c r="I71" s="3">
        <v>23.300999999999998</v>
      </c>
      <c r="J71" s="3">
        <v>22.701000000000001</v>
      </c>
      <c r="K71" s="3">
        <v>30.248999999999999</v>
      </c>
      <c r="L71" s="3">
        <v>717.18499999999995</v>
      </c>
      <c r="M71" s="3">
        <v>492.99299999999999</v>
      </c>
      <c r="N71" s="3">
        <v>279.58199999999999</v>
      </c>
      <c r="O71" s="3">
        <v>-186.518</v>
      </c>
      <c r="P71" s="3">
        <v>139.69200000000001</v>
      </c>
      <c r="Q71" s="3">
        <v>111.941</v>
      </c>
      <c r="R71" s="3">
        <v>113.578</v>
      </c>
      <c r="S71" s="3">
        <v>288.22399999999999</v>
      </c>
      <c r="T71" s="3">
        <v>49.668999999999997</v>
      </c>
      <c r="U71" s="3">
        <v>27.794</v>
      </c>
      <c r="V71" s="3">
        <v>25.866</v>
      </c>
      <c r="W71" s="3">
        <v>24.956</v>
      </c>
      <c r="X71" s="3">
        <v>23.683</v>
      </c>
    </row>
    <row r="72" spans="1:24" x14ac:dyDescent="0.3">
      <c r="A72" s="3">
        <v>71</v>
      </c>
      <c r="B72" s="51">
        <v>43340.709514699076</v>
      </c>
      <c r="C72" s="3">
        <v>443.84557799999999</v>
      </c>
      <c r="D72" s="3">
        <v>430.35337600000003</v>
      </c>
      <c r="E72" s="3">
        <v>768.772964</v>
      </c>
      <c r="F72" s="3">
        <v>32.787999999999997</v>
      </c>
      <c r="G72" s="3">
        <v>28.367999999999999</v>
      </c>
      <c r="H72" s="3">
        <v>52.405000000000001</v>
      </c>
      <c r="I72" s="3">
        <v>23.292999999999999</v>
      </c>
      <c r="J72" s="3">
        <v>22.693000000000001</v>
      </c>
      <c r="K72" s="3">
        <v>30.641999999999999</v>
      </c>
      <c r="L72" s="3">
        <v>761.66099999999994</v>
      </c>
      <c r="M72" s="3">
        <v>515.54100000000005</v>
      </c>
      <c r="N72" s="3">
        <v>295.25599999999997</v>
      </c>
      <c r="O72" s="3">
        <v>9.8999999999999993E+37</v>
      </c>
      <c r="P72" s="3">
        <v>145.249</v>
      </c>
      <c r="Q72" s="3">
        <v>116.503</v>
      </c>
      <c r="R72" s="3">
        <v>114.30800000000001</v>
      </c>
      <c r="S72" s="3">
        <v>314.95499999999998</v>
      </c>
      <c r="T72" s="3">
        <v>50.783999999999999</v>
      </c>
      <c r="U72" s="3">
        <v>28.021999999999998</v>
      </c>
      <c r="V72" s="3">
        <v>25.931000000000001</v>
      </c>
      <c r="W72" s="3">
        <v>25.076000000000001</v>
      </c>
      <c r="X72" s="3">
        <v>23.765999999999998</v>
      </c>
    </row>
    <row r="73" spans="1:24" x14ac:dyDescent="0.3">
      <c r="A73" s="3">
        <v>72</v>
      </c>
      <c r="B73" s="51">
        <v>43340.709576851848</v>
      </c>
      <c r="C73" s="3">
        <v>443.83296999999999</v>
      </c>
      <c r="D73" s="3">
        <v>430.42322200000001</v>
      </c>
      <c r="E73" s="3">
        <v>768.70560699999999</v>
      </c>
      <c r="F73" s="3">
        <v>33.362000000000002</v>
      </c>
      <c r="G73" s="3">
        <v>28.724</v>
      </c>
      <c r="H73" s="3">
        <v>53.822000000000003</v>
      </c>
      <c r="I73" s="3">
        <v>23.411999999999999</v>
      </c>
      <c r="J73" s="3">
        <v>22.812000000000001</v>
      </c>
      <c r="K73" s="3">
        <v>31.161000000000001</v>
      </c>
      <c r="L73" s="3">
        <v>773.95100000000002</v>
      </c>
      <c r="M73" s="3">
        <v>534.13300000000004</v>
      </c>
      <c r="N73" s="3">
        <v>318.541</v>
      </c>
      <c r="O73" s="3">
        <v>9.8999999999999993E+37</v>
      </c>
      <c r="P73" s="3">
        <v>145.78899999999999</v>
      </c>
      <c r="Q73" s="3">
        <v>123.818</v>
      </c>
      <c r="R73" s="3">
        <v>119.69799999999999</v>
      </c>
      <c r="S73" s="3">
        <v>338.18</v>
      </c>
      <c r="T73" s="3">
        <v>51.755000000000003</v>
      </c>
      <c r="U73" s="3">
        <v>28.341999999999999</v>
      </c>
      <c r="V73" s="3">
        <v>26.195</v>
      </c>
      <c r="W73" s="3">
        <v>25.34</v>
      </c>
      <c r="X73" s="3">
        <v>23.885000000000002</v>
      </c>
    </row>
    <row r="74" spans="1:24" x14ac:dyDescent="0.3">
      <c r="A74" s="3">
        <v>73</v>
      </c>
      <c r="B74" s="51">
        <v>43340.709634722225</v>
      </c>
      <c r="C74" s="3">
        <v>443.98345899999998</v>
      </c>
      <c r="D74" s="3">
        <v>430.46276399999999</v>
      </c>
      <c r="E74" s="3">
        <v>768.62730399999998</v>
      </c>
      <c r="F74" s="3">
        <v>33.933999999999997</v>
      </c>
      <c r="G74" s="3">
        <v>29.077000000000002</v>
      </c>
      <c r="H74" s="3">
        <v>54.72</v>
      </c>
      <c r="I74" s="3">
        <v>23.565999999999999</v>
      </c>
      <c r="J74" s="3">
        <v>22.946999999999999</v>
      </c>
      <c r="K74" s="3">
        <v>31.587</v>
      </c>
      <c r="L74" s="3">
        <v>771.154</v>
      </c>
      <c r="M74" s="3">
        <v>551.98199999999997</v>
      </c>
      <c r="N74" s="3">
        <v>319.46699999999998</v>
      </c>
      <c r="O74" s="3">
        <v>9.8999999999999993E+37</v>
      </c>
      <c r="P74" s="3">
        <v>153.73699999999999</v>
      </c>
      <c r="Q74" s="3">
        <v>129.57</v>
      </c>
      <c r="R74" s="3">
        <v>123.61</v>
      </c>
      <c r="S74" s="3">
        <v>368.01900000000001</v>
      </c>
      <c r="T74" s="3">
        <v>52.796999999999997</v>
      </c>
      <c r="U74" s="3">
        <v>28.768000000000001</v>
      </c>
      <c r="V74" s="3">
        <v>26.475999999999999</v>
      </c>
      <c r="W74" s="3">
        <v>25.567</v>
      </c>
      <c r="X74" s="3">
        <v>24.13</v>
      </c>
    </row>
    <row r="75" spans="1:24" x14ac:dyDescent="0.3">
      <c r="A75" s="3">
        <v>74</v>
      </c>
      <c r="B75" s="51">
        <v>43340.709692592594</v>
      </c>
      <c r="C75" s="3">
        <v>443.98934100000002</v>
      </c>
      <c r="D75" s="3">
        <v>430.50399700000003</v>
      </c>
      <c r="E75" s="3">
        <v>768.79738299999997</v>
      </c>
      <c r="F75" s="3">
        <v>34.378</v>
      </c>
      <c r="G75" s="3">
        <v>29.393999999999998</v>
      </c>
      <c r="H75" s="3">
        <v>55.904000000000003</v>
      </c>
      <c r="I75" s="3">
        <v>23.683</v>
      </c>
      <c r="J75" s="3">
        <v>23.027999999999999</v>
      </c>
      <c r="K75" s="3">
        <v>31.577000000000002</v>
      </c>
      <c r="L75" s="3">
        <v>758.28499999999997</v>
      </c>
      <c r="M75" s="3">
        <v>567.16800000000001</v>
      </c>
      <c r="N75" s="3">
        <v>326.16899999999998</v>
      </c>
      <c r="O75" s="3">
        <v>9.8999999999999993E+37</v>
      </c>
      <c r="P75" s="3">
        <v>151.745</v>
      </c>
      <c r="Q75" s="3">
        <v>127.566</v>
      </c>
      <c r="R75" s="3">
        <v>124.721</v>
      </c>
      <c r="S75" s="3">
        <v>390.36700000000002</v>
      </c>
      <c r="T75" s="3">
        <v>53.890999999999998</v>
      </c>
      <c r="U75" s="3">
        <v>29.085000000000001</v>
      </c>
      <c r="V75" s="3">
        <v>26.702000000000002</v>
      </c>
      <c r="W75" s="3">
        <v>25.738</v>
      </c>
      <c r="X75" s="3">
        <v>24.283000000000001</v>
      </c>
    </row>
    <row r="76" spans="1:24" x14ac:dyDescent="0.3">
      <c r="A76" s="3">
        <v>75</v>
      </c>
      <c r="B76" s="51">
        <v>43340.709760185186</v>
      </c>
      <c r="C76" s="3">
        <v>444.02380900000003</v>
      </c>
      <c r="D76" s="3">
        <v>430.50652300000002</v>
      </c>
      <c r="E76" s="3">
        <v>768.80327399999999</v>
      </c>
      <c r="F76" s="3">
        <v>35.015000000000001</v>
      </c>
      <c r="G76" s="3">
        <v>29.776</v>
      </c>
      <c r="H76" s="3">
        <v>56.936999999999998</v>
      </c>
      <c r="I76" s="3">
        <v>23.829000000000001</v>
      </c>
      <c r="J76" s="3">
        <v>23.192</v>
      </c>
      <c r="K76" s="3">
        <v>31.704999999999998</v>
      </c>
      <c r="L76" s="3">
        <v>746.33299999999997</v>
      </c>
      <c r="M76" s="3">
        <v>579.75800000000004</v>
      </c>
      <c r="N76" s="3">
        <v>318.85599999999999</v>
      </c>
      <c r="O76" s="3">
        <v>9.8999999999999993E+37</v>
      </c>
      <c r="P76" s="3">
        <v>159.66999999999999</v>
      </c>
      <c r="Q76" s="3">
        <v>134.10900000000001</v>
      </c>
      <c r="R76" s="3">
        <v>129.75899999999999</v>
      </c>
      <c r="S76" s="3">
        <v>407.54199999999997</v>
      </c>
      <c r="T76" s="3">
        <v>55.441000000000003</v>
      </c>
      <c r="U76" s="3">
        <v>29.393999999999998</v>
      </c>
      <c r="V76" s="3">
        <v>27.03</v>
      </c>
      <c r="W76" s="3">
        <v>25.992999999999999</v>
      </c>
      <c r="X76" s="3">
        <v>24.52</v>
      </c>
    </row>
    <row r="77" spans="1:24" x14ac:dyDescent="0.3">
      <c r="A77" s="3">
        <v>76</v>
      </c>
      <c r="B77" s="51">
        <v>43340.709819444448</v>
      </c>
      <c r="C77" s="3">
        <v>444.05744199999998</v>
      </c>
      <c r="D77" s="3">
        <v>430.46781600000003</v>
      </c>
      <c r="E77" s="3">
        <v>768.81170299999997</v>
      </c>
      <c r="F77" s="3">
        <v>35.482999999999997</v>
      </c>
      <c r="G77" s="3">
        <v>30.122</v>
      </c>
      <c r="H77" s="3">
        <v>57.631999999999998</v>
      </c>
      <c r="I77" s="3">
        <v>23.882999999999999</v>
      </c>
      <c r="J77" s="3">
        <v>23.265000000000001</v>
      </c>
      <c r="K77" s="3">
        <v>31.777000000000001</v>
      </c>
      <c r="L77" s="3">
        <v>733.06500000000005</v>
      </c>
      <c r="M77" s="3">
        <v>582.68299999999999</v>
      </c>
      <c r="N77" s="3">
        <v>343.12900000000002</v>
      </c>
      <c r="O77" s="3">
        <v>9.8999999999999993E+37</v>
      </c>
      <c r="P77" s="3">
        <v>171.75299999999999</v>
      </c>
      <c r="Q77" s="3">
        <v>138.178</v>
      </c>
      <c r="R77" s="3">
        <v>128.79900000000001</v>
      </c>
      <c r="S77" s="3">
        <v>422.18200000000002</v>
      </c>
      <c r="T77" s="3">
        <v>56.884</v>
      </c>
      <c r="U77" s="3">
        <v>29.795000000000002</v>
      </c>
      <c r="V77" s="3">
        <v>27.265999999999998</v>
      </c>
      <c r="W77" s="3">
        <v>26.248000000000001</v>
      </c>
      <c r="X77" s="3">
        <v>24.683</v>
      </c>
    </row>
    <row r="78" spans="1:24" x14ac:dyDescent="0.3">
      <c r="A78" s="3">
        <v>77</v>
      </c>
      <c r="B78" s="51">
        <v>43340.709885069446</v>
      </c>
      <c r="C78" s="3">
        <v>444.11712699999998</v>
      </c>
      <c r="D78" s="3">
        <v>430.44510100000002</v>
      </c>
      <c r="E78" s="3">
        <v>768.62141299999996</v>
      </c>
      <c r="F78" s="3">
        <v>36.112000000000002</v>
      </c>
      <c r="G78" s="3">
        <v>30.449000000000002</v>
      </c>
      <c r="H78" s="3">
        <v>57.720999999999997</v>
      </c>
      <c r="I78" s="3">
        <v>23.974</v>
      </c>
      <c r="J78" s="3">
        <v>23.337</v>
      </c>
      <c r="K78" s="3">
        <v>31.65</v>
      </c>
      <c r="L78" s="3">
        <v>707.25699999999995</v>
      </c>
      <c r="M78" s="3">
        <v>560.54600000000005</v>
      </c>
      <c r="N78" s="3">
        <v>349.21499999999997</v>
      </c>
      <c r="O78" s="3">
        <v>9.8999999999999993E+37</v>
      </c>
      <c r="P78" s="3">
        <v>175.67400000000001</v>
      </c>
      <c r="Q78" s="3">
        <v>143.15899999999999</v>
      </c>
      <c r="R78" s="3">
        <v>127.42100000000001</v>
      </c>
      <c r="S78" s="3">
        <v>434.79500000000002</v>
      </c>
      <c r="T78" s="3">
        <v>58.664999999999999</v>
      </c>
      <c r="U78" s="3">
        <v>30.213000000000001</v>
      </c>
      <c r="V78" s="3">
        <v>27.556999999999999</v>
      </c>
      <c r="W78" s="3">
        <v>26.356999999999999</v>
      </c>
      <c r="X78" s="3">
        <v>24.902000000000001</v>
      </c>
    </row>
    <row r="79" spans="1:24" x14ac:dyDescent="0.3">
      <c r="A79" s="3">
        <v>78</v>
      </c>
      <c r="B79" s="51">
        <v>43340.709944097223</v>
      </c>
      <c r="C79" s="3">
        <v>444.04230999999999</v>
      </c>
      <c r="D79" s="3">
        <v>430.40302300000002</v>
      </c>
      <c r="E79" s="3">
        <v>768.65004199999998</v>
      </c>
      <c r="F79" s="3">
        <v>36.616</v>
      </c>
      <c r="G79" s="3">
        <v>30.831</v>
      </c>
      <c r="H79" s="3">
        <v>60.055</v>
      </c>
      <c r="I79" s="3">
        <v>24.047000000000001</v>
      </c>
      <c r="J79" s="3">
        <v>23.428000000000001</v>
      </c>
      <c r="K79" s="3">
        <v>32.122999999999998</v>
      </c>
      <c r="L79" s="3">
        <v>718.86400000000003</v>
      </c>
      <c r="M79" s="3">
        <v>572.63199999999995</v>
      </c>
      <c r="N79" s="3">
        <v>342.548</v>
      </c>
      <c r="O79" s="3">
        <v>9.8999999999999993E+37</v>
      </c>
      <c r="P79" s="3">
        <v>162.12799999999999</v>
      </c>
      <c r="Q79" s="3">
        <v>134.70699999999999</v>
      </c>
      <c r="R79" s="3">
        <v>129.66900000000001</v>
      </c>
      <c r="S79" s="3">
        <v>451.447</v>
      </c>
      <c r="T79" s="3">
        <v>60.429000000000002</v>
      </c>
      <c r="U79" s="3">
        <v>30.777000000000001</v>
      </c>
      <c r="V79" s="3">
        <v>27.885000000000002</v>
      </c>
      <c r="W79" s="3">
        <v>26.684000000000001</v>
      </c>
      <c r="X79" s="3">
        <v>25.12</v>
      </c>
    </row>
    <row r="80" spans="1:24" x14ac:dyDescent="0.3">
      <c r="A80" s="3">
        <v>79</v>
      </c>
      <c r="B80" s="51">
        <v>43340.710009374998</v>
      </c>
      <c r="C80" s="3">
        <v>444.10031600000002</v>
      </c>
      <c r="D80" s="3">
        <v>430.45014300000003</v>
      </c>
      <c r="E80" s="3">
        <v>768.62562300000002</v>
      </c>
      <c r="F80" s="3">
        <v>37.270000000000003</v>
      </c>
      <c r="G80" s="3">
        <v>31.292999999999999</v>
      </c>
      <c r="H80" s="3">
        <v>62.084000000000003</v>
      </c>
      <c r="I80" s="3">
        <v>24.218</v>
      </c>
      <c r="J80" s="3">
        <v>23.562999999999999</v>
      </c>
      <c r="K80" s="3">
        <v>32.694000000000003</v>
      </c>
      <c r="L80" s="3">
        <v>739.50199999999995</v>
      </c>
      <c r="M80" s="3">
        <v>581.82399999999996</v>
      </c>
      <c r="N80" s="3">
        <v>360.23899999999998</v>
      </c>
      <c r="O80" s="3">
        <v>9.8999999999999993E+37</v>
      </c>
      <c r="P80" s="3">
        <v>175.71799999999999</v>
      </c>
      <c r="Q80" s="3">
        <v>142.929</v>
      </c>
      <c r="R80" s="3">
        <v>128.57</v>
      </c>
      <c r="S80" s="3">
        <v>474.01499999999999</v>
      </c>
      <c r="T80" s="3">
        <v>62.420999999999999</v>
      </c>
      <c r="U80" s="3">
        <v>31.33</v>
      </c>
      <c r="V80" s="3">
        <v>28.401</v>
      </c>
      <c r="W80" s="3">
        <v>27</v>
      </c>
      <c r="X80" s="3">
        <v>25.327000000000002</v>
      </c>
    </row>
    <row r="81" spans="1:24" x14ac:dyDescent="0.3">
      <c r="A81" s="3">
        <v>80</v>
      </c>
      <c r="B81" s="51">
        <v>43340.710067361113</v>
      </c>
      <c r="C81" s="3">
        <v>444.11797200000001</v>
      </c>
      <c r="D81" s="3">
        <v>430.50989499999997</v>
      </c>
      <c r="E81" s="3">
        <v>768.61635799999999</v>
      </c>
      <c r="F81" s="3">
        <v>37.933</v>
      </c>
      <c r="G81" s="3">
        <v>31.782</v>
      </c>
      <c r="H81" s="3">
        <v>63.411999999999999</v>
      </c>
      <c r="I81" s="3">
        <v>24.434000000000001</v>
      </c>
      <c r="J81" s="3">
        <v>23.724</v>
      </c>
      <c r="K81" s="3">
        <v>33.274000000000001</v>
      </c>
      <c r="L81" s="3">
        <v>729.63400000000001</v>
      </c>
      <c r="M81" s="3">
        <v>560.56799999999998</v>
      </c>
      <c r="N81" s="3">
        <v>333.83</v>
      </c>
      <c r="O81" s="3">
        <v>9.8999999999999993E+37</v>
      </c>
      <c r="P81" s="3">
        <v>170.893</v>
      </c>
      <c r="Q81" s="3">
        <v>139.80699999999999</v>
      </c>
      <c r="R81" s="3">
        <v>131.01499999999999</v>
      </c>
      <c r="S81" s="3">
        <v>494.73899999999998</v>
      </c>
      <c r="T81" s="3">
        <v>64.722999999999999</v>
      </c>
      <c r="U81" s="3">
        <v>32.018999999999998</v>
      </c>
      <c r="V81" s="3">
        <v>28.908000000000001</v>
      </c>
      <c r="W81" s="3">
        <v>27.434999999999999</v>
      </c>
      <c r="X81" s="3">
        <v>25.616</v>
      </c>
    </row>
    <row r="82" spans="1:24" x14ac:dyDescent="0.3">
      <c r="A82" s="3">
        <v>81</v>
      </c>
      <c r="B82" s="51">
        <v>43340.710132638887</v>
      </c>
      <c r="C82" s="3">
        <v>444.049871</v>
      </c>
      <c r="D82" s="3">
        <v>430.54860200000002</v>
      </c>
      <c r="E82" s="3">
        <v>768.52627399999994</v>
      </c>
      <c r="F82" s="3">
        <v>38.624000000000002</v>
      </c>
      <c r="G82" s="3">
        <v>32.317999999999998</v>
      </c>
      <c r="H82" s="3">
        <v>63.508000000000003</v>
      </c>
      <c r="I82" s="3">
        <v>24.568999999999999</v>
      </c>
      <c r="J82" s="3">
        <v>23.86</v>
      </c>
      <c r="K82" s="3">
        <v>33.936</v>
      </c>
      <c r="L82" s="3">
        <v>722.56799999999998</v>
      </c>
      <c r="M82" s="3">
        <v>588.59500000000003</v>
      </c>
      <c r="N82" s="3">
        <v>373.80399999999997</v>
      </c>
      <c r="O82" s="3">
        <v>9.8999999999999993E+37</v>
      </c>
      <c r="P82" s="3">
        <v>172.87100000000001</v>
      </c>
      <c r="Q82" s="3">
        <v>138.209</v>
      </c>
      <c r="R82" s="3">
        <v>135.77099999999999</v>
      </c>
      <c r="S82" s="3">
        <v>507.262</v>
      </c>
      <c r="T82" s="3">
        <v>67.265000000000001</v>
      </c>
      <c r="U82" s="3">
        <v>32.499000000000002</v>
      </c>
      <c r="V82" s="3">
        <v>29.315999999999999</v>
      </c>
      <c r="W82" s="3">
        <v>27.879000000000001</v>
      </c>
      <c r="X82" s="3">
        <v>25.879000000000001</v>
      </c>
    </row>
    <row r="83" spans="1:24" x14ac:dyDescent="0.3">
      <c r="A83" s="3">
        <v>82</v>
      </c>
      <c r="B83" s="51">
        <v>43340.710197916669</v>
      </c>
      <c r="C83" s="3">
        <v>444.16841699999998</v>
      </c>
      <c r="D83" s="3">
        <v>430.61507699999999</v>
      </c>
      <c r="E83" s="3">
        <v>768.47069799999997</v>
      </c>
      <c r="F83" s="3">
        <v>39.378999999999998</v>
      </c>
      <c r="G83" s="3">
        <v>32.826999999999998</v>
      </c>
      <c r="H83" s="3">
        <v>65.989000000000004</v>
      </c>
      <c r="I83" s="3">
        <v>24.678000000000001</v>
      </c>
      <c r="J83" s="3">
        <v>24.004999999999999</v>
      </c>
      <c r="K83" s="3">
        <v>34.372999999999998</v>
      </c>
      <c r="L83" s="3">
        <v>745.58199999999999</v>
      </c>
      <c r="M83" s="3">
        <v>595.52200000000005</v>
      </c>
      <c r="N83" s="3">
        <v>359.262</v>
      </c>
      <c r="O83" s="3">
        <v>9.8999999999999993E+37</v>
      </c>
      <c r="P83" s="3">
        <v>169.77799999999999</v>
      </c>
      <c r="Q83" s="3">
        <v>146.839</v>
      </c>
      <c r="R83" s="3">
        <v>134.375</v>
      </c>
      <c r="S83" s="3">
        <v>519.16099999999994</v>
      </c>
      <c r="T83" s="3">
        <v>69.552000000000007</v>
      </c>
      <c r="U83" s="3">
        <v>33.244999999999997</v>
      </c>
      <c r="V83" s="3">
        <v>29.606999999999999</v>
      </c>
      <c r="W83" s="3">
        <v>28.134</v>
      </c>
      <c r="X83" s="3">
        <v>26.097000000000001</v>
      </c>
    </row>
    <row r="84" spans="1:24" x14ac:dyDescent="0.3">
      <c r="A84" s="3">
        <v>83</v>
      </c>
      <c r="B84" s="51">
        <v>43340.710263194444</v>
      </c>
      <c r="C84" s="3">
        <v>444.194479</v>
      </c>
      <c r="D84" s="3">
        <v>430.62349999999998</v>
      </c>
      <c r="E84" s="3">
        <v>768.51027299999998</v>
      </c>
      <c r="F84" s="3">
        <v>40.25</v>
      </c>
      <c r="G84" s="3">
        <v>33.417000000000002</v>
      </c>
      <c r="H84" s="3">
        <v>67.591999999999999</v>
      </c>
      <c r="I84" s="3">
        <v>24.959</v>
      </c>
      <c r="J84" s="3">
        <v>24.195</v>
      </c>
      <c r="K84" s="3">
        <v>35.161999999999999</v>
      </c>
      <c r="L84" s="3">
        <v>750.66899999999998</v>
      </c>
      <c r="M84" s="3">
        <v>610.50400000000002</v>
      </c>
      <c r="N84" s="3">
        <v>373.18099999999998</v>
      </c>
      <c r="O84" s="3">
        <v>9.8999999999999993E+37</v>
      </c>
      <c r="P84" s="3">
        <v>179.62200000000001</v>
      </c>
      <c r="Q84" s="3">
        <v>151.54599999999999</v>
      </c>
      <c r="R84" s="3">
        <v>136.631</v>
      </c>
      <c r="S84" s="3">
        <v>526.64400000000001</v>
      </c>
      <c r="T84" s="3">
        <v>71.951999999999998</v>
      </c>
      <c r="U84" s="3">
        <v>33.926000000000002</v>
      </c>
      <c r="V84" s="3">
        <v>30.143000000000001</v>
      </c>
      <c r="W84" s="3">
        <v>28.542000000000002</v>
      </c>
      <c r="X84" s="3">
        <v>26.431999999999999</v>
      </c>
    </row>
    <row r="85" spans="1:24" x14ac:dyDescent="0.3">
      <c r="A85" s="3">
        <v>84</v>
      </c>
      <c r="B85" s="51">
        <v>43340.710328472225</v>
      </c>
      <c r="C85" s="3">
        <v>444.23567300000002</v>
      </c>
      <c r="D85" s="3">
        <v>430.56206800000001</v>
      </c>
      <c r="E85" s="3">
        <v>768.46396200000004</v>
      </c>
      <c r="F85" s="3">
        <v>41.094999999999999</v>
      </c>
      <c r="G85" s="3">
        <v>34.017000000000003</v>
      </c>
      <c r="H85" s="3">
        <v>69.896000000000001</v>
      </c>
      <c r="I85" s="3">
        <v>25.177</v>
      </c>
      <c r="J85" s="3">
        <v>24.359000000000002</v>
      </c>
      <c r="K85" s="3">
        <v>35.143999999999998</v>
      </c>
      <c r="L85" s="3">
        <v>763.34500000000003</v>
      </c>
      <c r="M85" s="3">
        <v>594.85400000000004</v>
      </c>
      <c r="N85" s="3">
        <v>351.82</v>
      </c>
      <c r="O85" s="3">
        <v>9.8999999999999993E+37</v>
      </c>
      <c r="P85" s="3">
        <v>174.27799999999999</v>
      </c>
      <c r="Q85" s="3">
        <v>147.39500000000001</v>
      </c>
      <c r="R85" s="3">
        <v>138.619</v>
      </c>
      <c r="S85" s="3">
        <v>532.73199999999997</v>
      </c>
      <c r="T85" s="3">
        <v>74.007999999999996</v>
      </c>
      <c r="U85" s="3">
        <v>34.563000000000002</v>
      </c>
      <c r="V85" s="3">
        <v>30.634</v>
      </c>
      <c r="W85" s="3">
        <v>28.832999999999998</v>
      </c>
      <c r="X85" s="3">
        <v>26.687000000000001</v>
      </c>
    </row>
    <row r="86" spans="1:24" x14ac:dyDescent="0.3">
      <c r="A86" s="3">
        <v>85</v>
      </c>
      <c r="B86" s="51">
        <v>43340.710393518515</v>
      </c>
      <c r="C86" s="3">
        <v>444.25753200000003</v>
      </c>
      <c r="D86" s="3">
        <v>430.61676799999998</v>
      </c>
      <c r="E86" s="3">
        <v>768.47575400000005</v>
      </c>
      <c r="F86" s="3">
        <v>41.904000000000003</v>
      </c>
      <c r="G86" s="3">
        <v>34.545000000000002</v>
      </c>
      <c r="H86" s="3">
        <v>70.251000000000005</v>
      </c>
      <c r="I86" s="3">
        <v>25.323</v>
      </c>
      <c r="J86" s="3">
        <v>24.504000000000001</v>
      </c>
      <c r="K86" s="3">
        <v>35.448999999999998</v>
      </c>
      <c r="L86" s="3">
        <v>742.85500000000002</v>
      </c>
      <c r="M86" s="3">
        <v>566.98</v>
      </c>
      <c r="N86" s="3">
        <v>368.55399999999997</v>
      </c>
      <c r="O86" s="3">
        <v>9.8999999999999993E+37</v>
      </c>
      <c r="P86" s="3">
        <v>182.86699999999999</v>
      </c>
      <c r="Q86" s="3">
        <v>146.04400000000001</v>
      </c>
      <c r="R86" s="3">
        <v>137.779</v>
      </c>
      <c r="S86" s="3">
        <v>538.923</v>
      </c>
      <c r="T86" s="3">
        <v>75.974000000000004</v>
      </c>
      <c r="U86" s="3">
        <v>35.143999999999998</v>
      </c>
      <c r="V86" s="3">
        <v>31.015999999999998</v>
      </c>
      <c r="W86" s="3">
        <v>29.123999999999999</v>
      </c>
      <c r="X86" s="3">
        <v>26.995999999999999</v>
      </c>
    </row>
    <row r="87" spans="1:24" x14ac:dyDescent="0.3">
      <c r="A87" s="3">
        <v>86</v>
      </c>
      <c r="B87" s="51">
        <v>43340.710462037037</v>
      </c>
      <c r="C87" s="3">
        <v>444.20204000000001</v>
      </c>
      <c r="D87" s="3">
        <v>430.67482799999999</v>
      </c>
      <c r="E87" s="3">
        <v>768.45301600000005</v>
      </c>
      <c r="F87" s="3">
        <v>42.756999999999998</v>
      </c>
      <c r="G87" s="3">
        <v>35.097999999999999</v>
      </c>
      <c r="H87" s="3">
        <v>71.888999999999996</v>
      </c>
      <c r="I87" s="3">
        <v>25.457999999999998</v>
      </c>
      <c r="J87" s="3">
        <v>24.620999999999999</v>
      </c>
      <c r="K87" s="3">
        <v>35.906999999999996</v>
      </c>
      <c r="L87" s="3">
        <v>770.24400000000003</v>
      </c>
      <c r="M87" s="3">
        <v>587.52</v>
      </c>
      <c r="N87" s="3">
        <v>401.08100000000002</v>
      </c>
      <c r="O87" s="3">
        <v>9.8999999999999993E+37</v>
      </c>
      <c r="P87" s="3">
        <v>193.80699999999999</v>
      </c>
      <c r="Q87" s="3">
        <v>152.83799999999999</v>
      </c>
      <c r="R87" s="3">
        <v>142.40299999999999</v>
      </c>
      <c r="S87" s="3">
        <v>551.01400000000001</v>
      </c>
      <c r="T87" s="3">
        <v>78.319000000000003</v>
      </c>
      <c r="U87" s="3">
        <v>35.655000000000001</v>
      </c>
      <c r="V87" s="3">
        <v>31.550999999999998</v>
      </c>
      <c r="W87" s="3">
        <v>29.513999999999999</v>
      </c>
      <c r="X87" s="3">
        <v>27.277000000000001</v>
      </c>
    </row>
    <row r="88" spans="1:24" x14ac:dyDescent="0.3">
      <c r="A88" s="3">
        <v>87</v>
      </c>
      <c r="B88" s="51">
        <v>43340.710527546296</v>
      </c>
      <c r="C88" s="3">
        <v>444.29872599999999</v>
      </c>
      <c r="D88" s="3">
        <v>430.59151600000001</v>
      </c>
      <c r="E88" s="3">
        <v>768.42944199999999</v>
      </c>
      <c r="F88" s="3">
        <v>43.71</v>
      </c>
      <c r="G88" s="3">
        <v>35.691000000000003</v>
      </c>
      <c r="H88" s="3">
        <v>74.227999999999994</v>
      </c>
      <c r="I88" s="3">
        <v>25.693999999999999</v>
      </c>
      <c r="J88" s="3">
        <v>24.785</v>
      </c>
      <c r="K88" s="3">
        <v>35.871000000000002</v>
      </c>
      <c r="L88" s="3">
        <v>792.02700000000004</v>
      </c>
      <c r="M88" s="3">
        <v>632.01300000000003</v>
      </c>
      <c r="N88" s="3">
        <v>423.392</v>
      </c>
      <c r="O88" s="3">
        <v>9.8999999999999993E+37</v>
      </c>
      <c r="P88" s="3">
        <v>212.50899999999999</v>
      </c>
      <c r="Q88" s="3">
        <v>171.56100000000001</v>
      </c>
      <c r="R88" s="3">
        <v>157.75399999999999</v>
      </c>
      <c r="S88" s="3">
        <v>561.04</v>
      </c>
      <c r="T88" s="3">
        <v>80.551000000000002</v>
      </c>
      <c r="U88" s="3">
        <v>36.338000000000001</v>
      </c>
      <c r="V88" s="3">
        <v>32.061</v>
      </c>
      <c r="W88" s="3">
        <v>29.969000000000001</v>
      </c>
      <c r="X88" s="3">
        <v>27.477</v>
      </c>
    </row>
    <row r="89" spans="1:24" x14ac:dyDescent="0.3">
      <c r="A89" s="3">
        <v>88</v>
      </c>
      <c r="B89" s="51">
        <v>43340.710592592593</v>
      </c>
      <c r="C89" s="3">
        <v>444.33319399999999</v>
      </c>
      <c r="D89" s="3">
        <v>430.689975</v>
      </c>
      <c r="E89" s="3">
        <v>768.40418699999998</v>
      </c>
      <c r="F89" s="3">
        <v>44.536999999999999</v>
      </c>
      <c r="G89" s="3">
        <v>36.32</v>
      </c>
      <c r="H89" s="3">
        <v>71.73</v>
      </c>
      <c r="I89" s="3">
        <v>25.949000000000002</v>
      </c>
      <c r="J89" s="3">
        <v>24.984999999999999</v>
      </c>
      <c r="K89" s="3">
        <v>35.817</v>
      </c>
      <c r="L89" s="3">
        <v>754.34199999999998</v>
      </c>
      <c r="M89" s="3">
        <v>603.05600000000004</v>
      </c>
      <c r="N89" s="3">
        <v>420.85399999999998</v>
      </c>
      <c r="O89" s="3">
        <v>9.8999999999999993E+37</v>
      </c>
      <c r="P89" s="3">
        <v>205.98099999999999</v>
      </c>
      <c r="Q89" s="3">
        <v>160.39599999999999</v>
      </c>
      <c r="R89" s="3">
        <v>154.59899999999999</v>
      </c>
      <c r="S89" s="3">
        <v>567.95600000000002</v>
      </c>
      <c r="T89" s="3">
        <v>83.137</v>
      </c>
      <c r="U89" s="3">
        <v>37.003999999999998</v>
      </c>
      <c r="V89" s="3">
        <v>32.606000000000002</v>
      </c>
      <c r="W89" s="3">
        <v>30.369</v>
      </c>
      <c r="X89" s="3">
        <v>27.731999999999999</v>
      </c>
    </row>
    <row r="90" spans="1:24" x14ac:dyDescent="0.3">
      <c r="A90" s="3">
        <v>89</v>
      </c>
      <c r="B90" s="51">
        <v>43340.710657870368</v>
      </c>
      <c r="C90" s="3">
        <v>444.342445</v>
      </c>
      <c r="D90" s="3">
        <v>430.64116300000001</v>
      </c>
      <c r="E90" s="3">
        <v>768.35450300000002</v>
      </c>
      <c r="F90" s="3">
        <v>45.435000000000002</v>
      </c>
      <c r="G90" s="3">
        <v>36.968000000000004</v>
      </c>
      <c r="H90" s="3">
        <v>73.572999999999993</v>
      </c>
      <c r="I90" s="3">
        <v>26.222000000000001</v>
      </c>
      <c r="J90" s="3">
        <v>25.222000000000001</v>
      </c>
      <c r="K90" s="3">
        <v>36.590000000000003</v>
      </c>
      <c r="L90" s="3">
        <v>744.81600000000003</v>
      </c>
      <c r="M90" s="3">
        <v>571.41499999999996</v>
      </c>
      <c r="N90" s="3">
        <v>395.53100000000001</v>
      </c>
      <c r="O90" s="3">
        <v>9.8999999999999993E+37</v>
      </c>
      <c r="P90" s="3">
        <v>195.72399999999999</v>
      </c>
      <c r="Q90" s="3">
        <v>157.44200000000001</v>
      </c>
      <c r="R90" s="3">
        <v>153.40700000000001</v>
      </c>
      <c r="S90" s="3">
        <v>571.93299999999999</v>
      </c>
      <c r="T90" s="3">
        <v>86.522000000000006</v>
      </c>
      <c r="U90" s="3">
        <v>37.902000000000001</v>
      </c>
      <c r="V90" s="3">
        <v>33.225000000000001</v>
      </c>
      <c r="W90" s="3">
        <v>31.006</v>
      </c>
      <c r="X90" s="3">
        <v>28.277000000000001</v>
      </c>
    </row>
    <row r="91" spans="1:24" x14ac:dyDescent="0.3">
      <c r="A91" s="3">
        <v>90</v>
      </c>
      <c r="B91" s="51">
        <v>43340.710723495373</v>
      </c>
      <c r="C91" s="3">
        <v>444.32226500000002</v>
      </c>
      <c r="D91" s="3">
        <v>430.65294799999998</v>
      </c>
      <c r="E91" s="3">
        <v>768.34440300000006</v>
      </c>
      <c r="F91" s="3">
        <v>46.28</v>
      </c>
      <c r="G91" s="3">
        <v>37.615000000000002</v>
      </c>
      <c r="H91" s="3">
        <v>75.185000000000002</v>
      </c>
      <c r="I91" s="3">
        <v>26.385999999999999</v>
      </c>
      <c r="J91" s="3">
        <v>25.367000000000001</v>
      </c>
      <c r="K91" s="3">
        <v>37.399000000000001</v>
      </c>
      <c r="L91" s="3">
        <v>752.75699999999995</v>
      </c>
      <c r="M91" s="3">
        <v>609.19399999999996</v>
      </c>
      <c r="N91" s="3">
        <v>426.851</v>
      </c>
      <c r="O91" s="3">
        <v>9.8999999999999993E+37</v>
      </c>
      <c r="P91" s="3">
        <v>206.77099999999999</v>
      </c>
      <c r="Q91" s="3">
        <v>162.065</v>
      </c>
      <c r="R91" s="3">
        <v>156.727</v>
      </c>
      <c r="S91" s="3">
        <v>574.25099999999998</v>
      </c>
      <c r="T91" s="3">
        <v>89.701999999999998</v>
      </c>
      <c r="U91" s="3">
        <v>38.603999999999999</v>
      </c>
      <c r="V91" s="3">
        <v>33.843000000000004</v>
      </c>
      <c r="W91" s="3">
        <v>31.405999999999999</v>
      </c>
      <c r="X91" s="3">
        <v>28.623000000000001</v>
      </c>
    </row>
    <row r="92" spans="1:24" x14ac:dyDescent="0.3">
      <c r="A92" s="3">
        <v>91</v>
      </c>
      <c r="B92" s="51">
        <v>43340.710788773147</v>
      </c>
      <c r="C92" s="3">
        <v>444.27266500000002</v>
      </c>
      <c r="D92" s="3">
        <v>430.63948199999999</v>
      </c>
      <c r="E92" s="3">
        <v>768.30820200000005</v>
      </c>
      <c r="F92" s="3">
        <v>47.232999999999997</v>
      </c>
      <c r="G92" s="3">
        <v>38.244</v>
      </c>
      <c r="H92" s="3">
        <v>77.027000000000001</v>
      </c>
      <c r="I92" s="3">
        <v>26.64</v>
      </c>
      <c r="J92" s="3">
        <v>25.585000000000001</v>
      </c>
      <c r="K92" s="3">
        <v>37.777000000000001</v>
      </c>
      <c r="L92" s="3">
        <v>785.072</v>
      </c>
      <c r="M92" s="3">
        <v>608.03200000000004</v>
      </c>
      <c r="N92" s="3">
        <v>423.392</v>
      </c>
      <c r="O92" s="3">
        <v>9.8999999999999993E+37</v>
      </c>
      <c r="P92" s="3">
        <v>230.13499999999999</v>
      </c>
      <c r="Q92" s="3">
        <v>175.53800000000001</v>
      </c>
      <c r="R92" s="3">
        <v>161.405</v>
      </c>
      <c r="S92" s="3">
        <v>579.71600000000001</v>
      </c>
      <c r="T92" s="3">
        <v>92.81</v>
      </c>
      <c r="U92" s="3">
        <v>39.341000000000001</v>
      </c>
      <c r="V92" s="3">
        <v>34.371000000000002</v>
      </c>
      <c r="W92" s="3">
        <v>31.841999999999999</v>
      </c>
      <c r="X92" s="3">
        <v>29.023</v>
      </c>
    </row>
    <row r="93" spans="1:24" x14ac:dyDescent="0.3">
      <c r="A93" s="3">
        <v>92</v>
      </c>
      <c r="B93" s="51">
        <v>43340.710857523147</v>
      </c>
      <c r="C93" s="3">
        <v>444.22810199999998</v>
      </c>
      <c r="D93" s="3">
        <v>430.60162100000002</v>
      </c>
      <c r="E93" s="3">
        <v>768.21221600000001</v>
      </c>
      <c r="F93" s="3">
        <v>48.164999999999999</v>
      </c>
      <c r="G93" s="3">
        <v>38.963000000000001</v>
      </c>
      <c r="H93" s="3">
        <v>76.566000000000003</v>
      </c>
      <c r="I93" s="3">
        <v>26.821999999999999</v>
      </c>
      <c r="J93" s="3">
        <v>25.821999999999999</v>
      </c>
      <c r="K93" s="3">
        <v>37.524999999999999</v>
      </c>
      <c r="L93" s="3">
        <v>796.84100000000001</v>
      </c>
      <c r="M93" s="3">
        <v>632.726</v>
      </c>
      <c r="N93" s="3">
        <v>461.99400000000003</v>
      </c>
      <c r="O93" s="3">
        <v>9.8999999999999993E+37</v>
      </c>
      <c r="P93" s="3">
        <v>238.833</v>
      </c>
      <c r="Q93" s="3">
        <v>182.61699999999999</v>
      </c>
      <c r="R93" s="3">
        <v>164.76900000000001</v>
      </c>
      <c r="S93" s="3">
        <v>583.62699999999995</v>
      </c>
      <c r="T93" s="3">
        <v>96.007000000000005</v>
      </c>
      <c r="U93" s="3">
        <v>40.167999999999999</v>
      </c>
      <c r="V93" s="3">
        <v>34.988999999999997</v>
      </c>
      <c r="W93" s="3">
        <v>32.405999999999999</v>
      </c>
      <c r="X93" s="3">
        <v>29.46</v>
      </c>
    </row>
    <row r="94" spans="1:24" x14ac:dyDescent="0.3">
      <c r="A94" s="3">
        <v>93</v>
      </c>
      <c r="B94" s="51">
        <v>43340.710922916667</v>
      </c>
      <c r="C94" s="3">
        <v>444.182704</v>
      </c>
      <c r="D94" s="3">
        <v>430.51998900000001</v>
      </c>
      <c r="E94" s="3">
        <v>768.32924800000001</v>
      </c>
      <c r="F94" s="3">
        <v>49.073999999999998</v>
      </c>
      <c r="G94" s="3">
        <v>39.61</v>
      </c>
      <c r="H94" s="3">
        <v>77.257000000000005</v>
      </c>
      <c r="I94" s="3">
        <v>27.004000000000001</v>
      </c>
      <c r="J94" s="3">
        <v>25.949000000000002</v>
      </c>
      <c r="K94" s="3">
        <v>38.801000000000002</v>
      </c>
      <c r="L94" s="3">
        <v>802.59</v>
      </c>
      <c r="M94" s="3">
        <v>640.62400000000002</v>
      </c>
      <c r="N94" s="3">
        <v>457.21100000000001</v>
      </c>
      <c r="O94" s="3">
        <v>9.8999999999999993E+37</v>
      </c>
      <c r="P94" s="3">
        <v>238.08600000000001</v>
      </c>
      <c r="Q94" s="3">
        <v>188.25899999999999</v>
      </c>
      <c r="R94" s="3">
        <v>166.99600000000001</v>
      </c>
      <c r="S94" s="3">
        <v>583.45399999999995</v>
      </c>
      <c r="T94" s="3">
        <v>99.513000000000005</v>
      </c>
      <c r="U94" s="3">
        <v>41.067</v>
      </c>
      <c r="V94" s="3">
        <v>35.600999999999999</v>
      </c>
      <c r="W94" s="3">
        <v>32.825000000000003</v>
      </c>
      <c r="X94" s="3">
        <v>29.66</v>
      </c>
    </row>
    <row r="95" spans="1:24" x14ac:dyDescent="0.3">
      <c r="A95" s="3">
        <v>94</v>
      </c>
      <c r="B95" s="51">
        <v>43340.710988425926</v>
      </c>
      <c r="C95" s="3">
        <v>444.20372900000001</v>
      </c>
      <c r="D95" s="3">
        <v>430.424057</v>
      </c>
      <c r="E95" s="3">
        <v>768.21810700000003</v>
      </c>
      <c r="F95" s="3">
        <v>50.088999999999999</v>
      </c>
      <c r="G95" s="3">
        <v>40.347999999999999</v>
      </c>
      <c r="H95" s="3">
        <v>79.453000000000003</v>
      </c>
      <c r="I95" s="3">
        <v>27.35</v>
      </c>
      <c r="J95" s="3">
        <v>26.204000000000001</v>
      </c>
      <c r="K95" s="3">
        <v>39.359000000000002</v>
      </c>
      <c r="L95" s="3">
        <v>807.43499999999995</v>
      </c>
      <c r="M95" s="3">
        <v>645.66</v>
      </c>
      <c r="N95" s="3">
        <v>453.62400000000002</v>
      </c>
      <c r="O95" s="3">
        <v>9.8999999999999993E+37</v>
      </c>
      <c r="P95" s="3">
        <v>236.40799999999999</v>
      </c>
      <c r="Q95" s="3">
        <v>195.55799999999999</v>
      </c>
      <c r="R95" s="3">
        <v>173.126</v>
      </c>
      <c r="S95" s="3">
        <v>582.9</v>
      </c>
      <c r="T95" s="3">
        <v>102.264</v>
      </c>
      <c r="U95" s="3">
        <v>41.93</v>
      </c>
      <c r="V95" s="3">
        <v>36.283999999999999</v>
      </c>
      <c r="W95" s="3">
        <v>33.279000000000003</v>
      </c>
      <c r="X95" s="3">
        <v>29.914000000000001</v>
      </c>
    </row>
    <row r="96" spans="1:24" x14ac:dyDescent="0.3">
      <c r="A96" s="3">
        <v>95</v>
      </c>
      <c r="B96" s="51">
        <v>43340.711053587962</v>
      </c>
      <c r="C96" s="3">
        <v>444.15664299999997</v>
      </c>
      <c r="D96" s="3">
        <v>430.42069600000002</v>
      </c>
      <c r="E96" s="3">
        <v>768.19285200000002</v>
      </c>
      <c r="F96" s="3">
        <v>50.98</v>
      </c>
      <c r="G96" s="3">
        <v>40.994999999999997</v>
      </c>
      <c r="H96" s="3">
        <v>80.763999999999996</v>
      </c>
      <c r="I96" s="3">
        <v>27.495000000000001</v>
      </c>
      <c r="J96" s="3">
        <v>26.367000000000001</v>
      </c>
      <c r="K96" s="3">
        <v>39.448999999999998</v>
      </c>
      <c r="L96" s="3">
        <v>834.28099999999995</v>
      </c>
      <c r="M96" s="3">
        <v>662.54899999999998</v>
      </c>
      <c r="N96" s="3">
        <v>471.92200000000003</v>
      </c>
      <c r="O96" s="3">
        <v>9.8999999999999993E+37</v>
      </c>
      <c r="P96" s="3">
        <v>260.39499999999998</v>
      </c>
      <c r="Q96" s="3">
        <v>214.56800000000001</v>
      </c>
      <c r="R96" s="3">
        <v>184.203</v>
      </c>
      <c r="S96" s="3">
        <v>585.6</v>
      </c>
      <c r="T96" s="3">
        <v>104.425</v>
      </c>
      <c r="U96" s="3">
        <v>42.576999999999998</v>
      </c>
      <c r="V96" s="3">
        <v>36.805999999999997</v>
      </c>
      <c r="W96" s="3">
        <v>33.752000000000002</v>
      </c>
      <c r="X96" s="3">
        <v>30.204999999999998</v>
      </c>
    </row>
    <row r="97" spans="1:24" x14ac:dyDescent="0.3">
      <c r="A97" s="3">
        <v>96</v>
      </c>
      <c r="B97" s="51">
        <v>43340.71111921296</v>
      </c>
      <c r="C97" s="3">
        <v>444.09695799999997</v>
      </c>
      <c r="D97" s="3">
        <v>430.424057</v>
      </c>
      <c r="E97" s="3">
        <v>768.14990399999999</v>
      </c>
      <c r="F97" s="3">
        <v>52.084000000000003</v>
      </c>
      <c r="G97" s="3">
        <v>41.642000000000003</v>
      </c>
      <c r="H97" s="3">
        <v>81.206000000000003</v>
      </c>
      <c r="I97" s="3">
        <v>27.803999999999998</v>
      </c>
      <c r="J97" s="3">
        <v>26.585999999999999</v>
      </c>
      <c r="K97" s="3">
        <v>39.988</v>
      </c>
      <c r="L97" s="3">
        <v>831.27300000000002</v>
      </c>
      <c r="M97" s="3">
        <v>661.99</v>
      </c>
      <c r="N97" s="3">
        <v>475.71600000000001</v>
      </c>
      <c r="O97" s="3">
        <v>9.8999999999999993E+37</v>
      </c>
      <c r="P97" s="3">
        <v>250.291</v>
      </c>
      <c r="Q97" s="3">
        <v>202.358</v>
      </c>
      <c r="R97" s="3">
        <v>186.25</v>
      </c>
      <c r="S97" s="3">
        <v>593.23400000000004</v>
      </c>
      <c r="T97" s="3">
        <v>107.676</v>
      </c>
      <c r="U97" s="3">
        <v>43.404000000000003</v>
      </c>
      <c r="V97" s="3">
        <v>37.326999999999998</v>
      </c>
      <c r="W97" s="3">
        <v>34.371000000000002</v>
      </c>
      <c r="X97" s="3">
        <v>30.696999999999999</v>
      </c>
    </row>
    <row r="98" spans="1:24" x14ac:dyDescent="0.3">
      <c r="A98" s="3">
        <v>97</v>
      </c>
      <c r="B98" s="51">
        <v>43340.711184722219</v>
      </c>
      <c r="C98" s="3">
        <v>444.09358900000001</v>
      </c>
      <c r="D98" s="3">
        <v>430.305409</v>
      </c>
      <c r="E98" s="3">
        <v>768.013509</v>
      </c>
      <c r="F98" s="3">
        <v>53.1</v>
      </c>
      <c r="G98" s="3">
        <v>42.451000000000001</v>
      </c>
      <c r="H98" s="3">
        <v>86.114000000000004</v>
      </c>
      <c r="I98" s="3">
        <v>28.094999999999999</v>
      </c>
      <c r="J98" s="3">
        <v>26.859000000000002</v>
      </c>
      <c r="K98" s="3">
        <v>40.850999999999999</v>
      </c>
      <c r="L98" s="3">
        <v>850.60500000000002</v>
      </c>
      <c r="M98" s="3">
        <v>703.14499999999998</v>
      </c>
      <c r="N98" s="3">
        <v>457.50599999999997</v>
      </c>
      <c r="O98" s="3">
        <v>9.8999999999999993E+37</v>
      </c>
      <c r="P98" s="3">
        <v>213.005</v>
      </c>
      <c r="Q98" s="3">
        <v>180.33099999999999</v>
      </c>
      <c r="R98" s="3">
        <v>170.107</v>
      </c>
      <c r="S98" s="3">
        <v>601.56500000000005</v>
      </c>
      <c r="T98" s="3">
        <v>111.898</v>
      </c>
      <c r="U98" s="3">
        <v>44.375</v>
      </c>
      <c r="V98" s="3">
        <v>38.01</v>
      </c>
      <c r="W98" s="3">
        <v>34.862000000000002</v>
      </c>
      <c r="X98" s="3">
        <v>31.097000000000001</v>
      </c>
    </row>
    <row r="99" spans="1:24" x14ac:dyDescent="0.3">
      <c r="A99" s="3">
        <v>98</v>
      </c>
      <c r="B99" s="51">
        <v>43340.711253587964</v>
      </c>
      <c r="C99" s="3">
        <v>444.06332400000002</v>
      </c>
      <c r="D99" s="3">
        <v>430.23809</v>
      </c>
      <c r="E99" s="3">
        <v>768.04381899999998</v>
      </c>
      <c r="F99" s="3">
        <v>54.311</v>
      </c>
      <c r="G99" s="3">
        <v>43.295999999999999</v>
      </c>
      <c r="H99" s="3">
        <v>89.364000000000004</v>
      </c>
      <c r="I99" s="3">
        <v>28.405000000000001</v>
      </c>
      <c r="J99" s="3">
        <v>27.131</v>
      </c>
      <c r="K99" s="3">
        <v>41.497999999999998</v>
      </c>
      <c r="L99" s="3">
        <v>863.90700000000004</v>
      </c>
      <c r="M99" s="3">
        <v>660.31399999999996</v>
      </c>
      <c r="N99" s="3">
        <v>454.24799999999999</v>
      </c>
      <c r="O99" s="3">
        <v>9.8999999999999993E+37</v>
      </c>
      <c r="P99" s="3">
        <v>229.55099999999999</v>
      </c>
      <c r="Q99" s="3">
        <v>184.09200000000001</v>
      </c>
      <c r="R99" s="3">
        <v>168.101</v>
      </c>
      <c r="S99" s="3">
        <v>612.31500000000005</v>
      </c>
      <c r="T99" s="3">
        <v>116.827</v>
      </c>
      <c r="U99" s="3">
        <v>45.704999999999998</v>
      </c>
      <c r="V99" s="3">
        <v>38.890999999999998</v>
      </c>
      <c r="W99" s="3">
        <v>35.511000000000003</v>
      </c>
      <c r="X99" s="3">
        <v>31.515000000000001</v>
      </c>
    </row>
    <row r="100" spans="1:24" x14ac:dyDescent="0.3">
      <c r="A100" s="3">
        <v>99</v>
      </c>
      <c r="B100" s="51">
        <v>43340.711319097223</v>
      </c>
      <c r="C100" s="3">
        <v>444.05491899999998</v>
      </c>
      <c r="D100" s="3">
        <v>430.256598</v>
      </c>
      <c r="E100" s="3">
        <v>767.96215299999994</v>
      </c>
      <c r="F100" s="3">
        <v>55.433</v>
      </c>
      <c r="G100" s="3">
        <v>44.177</v>
      </c>
      <c r="H100" s="3">
        <v>91.069000000000003</v>
      </c>
      <c r="I100" s="3">
        <v>28.658999999999999</v>
      </c>
      <c r="J100" s="3">
        <v>27.385999999999999</v>
      </c>
      <c r="K100" s="3">
        <v>42.756999999999998</v>
      </c>
      <c r="L100" s="3">
        <v>894.20500000000004</v>
      </c>
      <c r="M100" s="3">
        <v>707.90200000000004</v>
      </c>
      <c r="N100" s="3">
        <v>461.38799999999998</v>
      </c>
      <c r="O100" s="3">
        <v>9.8999999999999993E+37</v>
      </c>
      <c r="P100" s="3">
        <v>238.815</v>
      </c>
      <c r="Q100" s="3">
        <v>181.95400000000001</v>
      </c>
      <c r="R100" s="3">
        <v>170.917</v>
      </c>
      <c r="S100" s="3">
        <v>623.89499999999998</v>
      </c>
      <c r="T100" s="3">
        <v>122.045</v>
      </c>
      <c r="U100" s="3">
        <v>46.712000000000003</v>
      </c>
      <c r="V100" s="3">
        <v>39.539000000000001</v>
      </c>
      <c r="W100" s="3">
        <v>35.978999999999999</v>
      </c>
      <c r="X100" s="3">
        <v>31.97</v>
      </c>
    </row>
    <row r="101" spans="1:24" x14ac:dyDescent="0.3">
      <c r="A101" s="3">
        <v>100</v>
      </c>
      <c r="B101" s="51">
        <v>43340.711384490744</v>
      </c>
      <c r="C101" s="3">
        <v>444.04230999999999</v>
      </c>
      <c r="D101" s="3">
        <v>430.18507099999999</v>
      </c>
      <c r="E101" s="3">
        <v>767.96551599999998</v>
      </c>
      <c r="F101" s="3">
        <v>56.52</v>
      </c>
      <c r="G101" s="3">
        <v>45.076000000000001</v>
      </c>
      <c r="H101" s="3">
        <v>91.78</v>
      </c>
      <c r="I101" s="3">
        <v>28.896000000000001</v>
      </c>
      <c r="J101" s="3">
        <v>27.603999999999999</v>
      </c>
      <c r="K101" s="3">
        <v>43.584000000000003</v>
      </c>
      <c r="L101" s="3">
        <v>888.23699999999997</v>
      </c>
      <c r="M101" s="3">
        <v>735.39599999999996</v>
      </c>
      <c r="N101" s="3">
        <v>498.53699999999998</v>
      </c>
      <c r="O101" s="3">
        <v>9.8999999999999993E+37</v>
      </c>
      <c r="P101" s="3">
        <v>236.62700000000001</v>
      </c>
      <c r="Q101" s="3">
        <v>189.292</v>
      </c>
      <c r="R101" s="3">
        <v>170.089</v>
      </c>
      <c r="S101" s="3">
        <v>627.78599999999994</v>
      </c>
      <c r="T101" s="3">
        <v>126.417</v>
      </c>
      <c r="U101" s="3">
        <v>47.826999999999998</v>
      </c>
      <c r="V101" s="3">
        <v>40.113999999999997</v>
      </c>
      <c r="W101" s="3">
        <v>36.427999999999997</v>
      </c>
      <c r="X101" s="3">
        <v>32.314999999999998</v>
      </c>
    </row>
    <row r="102" spans="1:24" x14ac:dyDescent="0.3">
      <c r="A102" s="3">
        <v>101</v>
      </c>
      <c r="B102" s="51">
        <v>43340.711449537041</v>
      </c>
      <c r="C102" s="3">
        <v>443.94899199999998</v>
      </c>
      <c r="D102" s="3">
        <v>430.14551799999998</v>
      </c>
      <c r="E102" s="3">
        <v>767.93520599999999</v>
      </c>
      <c r="F102" s="3">
        <v>57.784999999999997</v>
      </c>
      <c r="G102" s="3">
        <v>46.046999999999997</v>
      </c>
      <c r="H102" s="3">
        <v>91.441999999999993</v>
      </c>
      <c r="I102" s="3">
        <v>29.204999999999998</v>
      </c>
      <c r="J102" s="3">
        <v>27.931999999999999</v>
      </c>
      <c r="K102" s="3">
        <v>45.274000000000001</v>
      </c>
      <c r="L102" s="3">
        <v>890.38400000000001</v>
      </c>
      <c r="M102" s="3">
        <v>726.27599999999995</v>
      </c>
      <c r="N102" s="3">
        <v>501.416</v>
      </c>
      <c r="O102" s="3">
        <v>9.8999999999999993E+37</v>
      </c>
      <c r="P102" s="3">
        <v>234.18299999999999</v>
      </c>
      <c r="Q102" s="3">
        <v>184.44300000000001</v>
      </c>
      <c r="R102" s="3">
        <v>170.82499999999999</v>
      </c>
      <c r="S102" s="3">
        <v>632.83000000000004</v>
      </c>
      <c r="T102" s="3">
        <v>130.839</v>
      </c>
      <c r="U102" s="3">
        <v>49.750999999999998</v>
      </c>
      <c r="V102" s="3">
        <v>40.707000000000001</v>
      </c>
      <c r="W102" s="3">
        <v>36.932000000000002</v>
      </c>
      <c r="X102" s="3">
        <v>32.752000000000002</v>
      </c>
    </row>
    <row r="103" spans="1:24" x14ac:dyDescent="0.3">
      <c r="A103" s="3">
        <v>102</v>
      </c>
      <c r="B103" s="51">
        <v>43340.711514351853</v>
      </c>
      <c r="C103" s="3">
        <v>443.96412400000003</v>
      </c>
      <c r="D103" s="3">
        <v>430.09166499999998</v>
      </c>
      <c r="E103" s="3">
        <v>767.91667700000005</v>
      </c>
      <c r="F103" s="3">
        <v>58.960999999999999</v>
      </c>
      <c r="G103" s="3">
        <v>47</v>
      </c>
      <c r="H103" s="3">
        <v>93.022999999999996</v>
      </c>
      <c r="I103" s="3">
        <v>29.513999999999999</v>
      </c>
      <c r="J103" s="3">
        <v>28.167999999999999</v>
      </c>
      <c r="K103" s="3">
        <v>45.256</v>
      </c>
      <c r="L103" s="3">
        <v>894.81200000000001</v>
      </c>
      <c r="M103" s="3">
        <v>715.37599999999998</v>
      </c>
      <c r="N103" s="3">
        <v>486.22500000000002</v>
      </c>
      <c r="O103" s="3">
        <v>9.8999999999999993E+37</v>
      </c>
      <c r="P103" s="3">
        <v>226.24100000000001</v>
      </c>
      <c r="Q103" s="3">
        <v>170.40199999999999</v>
      </c>
      <c r="R103" s="3">
        <v>161.001</v>
      </c>
      <c r="S103" s="3">
        <v>636.98699999999997</v>
      </c>
      <c r="T103" s="3">
        <v>135.56899999999999</v>
      </c>
      <c r="U103" s="3">
        <v>50.765999999999998</v>
      </c>
      <c r="V103" s="3">
        <v>41.317999999999998</v>
      </c>
      <c r="W103" s="3">
        <v>37.453000000000003</v>
      </c>
      <c r="X103" s="3">
        <v>33.207000000000001</v>
      </c>
    </row>
    <row r="104" spans="1:24" x14ac:dyDescent="0.3">
      <c r="A104" s="3">
        <v>103</v>
      </c>
      <c r="B104" s="51">
        <v>43340.711579745373</v>
      </c>
      <c r="C104" s="3">
        <v>443.89434399999999</v>
      </c>
      <c r="D104" s="3">
        <v>430.03023200000001</v>
      </c>
      <c r="E104" s="3">
        <v>767.845957</v>
      </c>
      <c r="F104" s="3">
        <v>60.25</v>
      </c>
      <c r="G104" s="3">
        <v>48.012</v>
      </c>
      <c r="H104" s="3">
        <v>91.537999999999997</v>
      </c>
      <c r="I104" s="3">
        <v>29.867000000000001</v>
      </c>
      <c r="J104" s="3">
        <v>28.466000000000001</v>
      </c>
      <c r="K104" s="3">
        <v>44.975000000000001</v>
      </c>
      <c r="L104" s="3">
        <v>891.71299999999997</v>
      </c>
      <c r="M104" s="3">
        <v>730.21299999999997</v>
      </c>
      <c r="N104" s="3">
        <v>479.39499999999998</v>
      </c>
      <c r="O104" s="3">
        <v>9.8999999999999993E+37</v>
      </c>
      <c r="P104" s="3">
        <v>232.03800000000001</v>
      </c>
      <c r="Q104" s="3">
        <v>184.83699999999999</v>
      </c>
      <c r="R104" s="3">
        <v>166.12</v>
      </c>
      <c r="S104" s="3">
        <v>644.63900000000001</v>
      </c>
      <c r="T104" s="3">
        <v>140.67699999999999</v>
      </c>
      <c r="U104" s="3">
        <v>51.787999999999997</v>
      </c>
      <c r="V104" s="3">
        <v>41.685000000000002</v>
      </c>
      <c r="W104" s="3">
        <v>37.999000000000002</v>
      </c>
      <c r="X104" s="3">
        <v>33.704999999999998</v>
      </c>
    </row>
    <row r="105" spans="1:24" x14ac:dyDescent="0.3">
      <c r="A105" s="3">
        <v>104</v>
      </c>
      <c r="B105" s="51">
        <v>43340.711648263888</v>
      </c>
      <c r="C105" s="3">
        <v>443.81363399999998</v>
      </c>
      <c r="D105" s="3">
        <v>429.98563799999999</v>
      </c>
      <c r="E105" s="3">
        <v>767.93856900000003</v>
      </c>
      <c r="F105" s="3">
        <v>61.616</v>
      </c>
      <c r="G105" s="3">
        <v>49.045000000000002</v>
      </c>
      <c r="H105" s="3">
        <v>96.44</v>
      </c>
      <c r="I105" s="3">
        <v>30.248999999999999</v>
      </c>
      <c r="J105" s="3">
        <v>28.739000000000001</v>
      </c>
      <c r="K105" s="3">
        <v>45.73</v>
      </c>
      <c r="L105" s="3">
        <v>880.82899999999995</v>
      </c>
      <c r="M105" s="3">
        <v>729.71699999999998</v>
      </c>
      <c r="N105" s="3">
        <v>474.30200000000002</v>
      </c>
      <c r="O105" s="3">
        <v>9.8999999999999993E+37</v>
      </c>
      <c r="P105" s="3">
        <v>215.45699999999999</v>
      </c>
      <c r="Q105" s="3">
        <v>162.16399999999999</v>
      </c>
      <c r="R105" s="3">
        <v>160.09100000000001</v>
      </c>
      <c r="S105" s="3">
        <v>645.31799999999998</v>
      </c>
      <c r="T105" s="3">
        <v>144.928</v>
      </c>
      <c r="U105" s="3">
        <v>52.927999999999997</v>
      </c>
      <c r="V105" s="3">
        <v>42.475999999999999</v>
      </c>
      <c r="W105" s="3">
        <v>38.700000000000003</v>
      </c>
      <c r="X105" s="3">
        <v>34.140999999999998</v>
      </c>
    </row>
    <row r="106" spans="1:24" x14ac:dyDescent="0.3">
      <c r="A106" s="3">
        <v>105</v>
      </c>
      <c r="B106" s="51">
        <v>43340.711713888886</v>
      </c>
      <c r="C106" s="3">
        <v>443.81951600000002</v>
      </c>
      <c r="D106" s="3">
        <v>429.91830800000002</v>
      </c>
      <c r="E106" s="3">
        <v>767.80553699999996</v>
      </c>
      <c r="F106" s="3">
        <v>62.953000000000003</v>
      </c>
      <c r="G106" s="3">
        <v>50.103999999999999</v>
      </c>
      <c r="H106" s="3">
        <v>94.619</v>
      </c>
      <c r="I106" s="3">
        <v>30.602</v>
      </c>
      <c r="J106" s="3">
        <v>29.02</v>
      </c>
      <c r="K106" s="3">
        <v>46.637</v>
      </c>
      <c r="L106" s="3">
        <v>875.80399999999997</v>
      </c>
      <c r="M106" s="3">
        <v>709.87199999999996</v>
      </c>
      <c r="N106" s="3">
        <v>434.21199999999999</v>
      </c>
      <c r="O106" s="3">
        <v>9.8999999999999993E+37</v>
      </c>
      <c r="P106" s="3">
        <v>212.56100000000001</v>
      </c>
      <c r="Q106" s="3">
        <v>168.3</v>
      </c>
      <c r="R106" s="3">
        <v>159.255</v>
      </c>
      <c r="S106" s="3">
        <v>651.54600000000005</v>
      </c>
      <c r="T106" s="3">
        <v>149.297</v>
      </c>
      <c r="U106" s="3">
        <v>54.164999999999999</v>
      </c>
      <c r="V106" s="3">
        <v>43.167000000000002</v>
      </c>
      <c r="W106" s="3">
        <v>39.534999999999997</v>
      </c>
      <c r="X106" s="3">
        <v>34.585999999999999</v>
      </c>
    </row>
    <row r="107" spans="1:24" x14ac:dyDescent="0.3">
      <c r="A107" s="3">
        <v>106</v>
      </c>
      <c r="B107" s="51">
        <v>43340.711779745368</v>
      </c>
      <c r="C107" s="3">
        <v>443.79933599999998</v>
      </c>
      <c r="D107" s="3">
        <v>429.91662700000001</v>
      </c>
      <c r="E107" s="3">
        <v>767.73313499999995</v>
      </c>
      <c r="F107" s="3">
        <v>64.290000000000006</v>
      </c>
      <c r="G107" s="3">
        <v>51.180999999999997</v>
      </c>
      <c r="H107" s="3">
        <v>95.923000000000002</v>
      </c>
      <c r="I107" s="3">
        <v>30.974</v>
      </c>
      <c r="J107" s="3">
        <v>29.355</v>
      </c>
      <c r="K107" s="3">
        <v>47.238</v>
      </c>
      <c r="L107" s="3">
        <v>897.8</v>
      </c>
      <c r="M107" s="3">
        <v>689.71699999999998</v>
      </c>
      <c r="N107" s="3">
        <v>450.59399999999999</v>
      </c>
      <c r="O107" s="3">
        <v>9.8999999999999993E+37</v>
      </c>
      <c r="P107" s="3">
        <v>223.05799999999999</v>
      </c>
      <c r="Q107" s="3">
        <v>181.36799999999999</v>
      </c>
      <c r="R107" s="3">
        <v>168.21600000000001</v>
      </c>
      <c r="S107" s="3">
        <v>666.452</v>
      </c>
      <c r="T107" s="3">
        <v>160.547</v>
      </c>
      <c r="U107" s="3">
        <v>55.652000000000001</v>
      </c>
      <c r="V107" s="3">
        <v>43.93</v>
      </c>
      <c r="W107" s="3">
        <v>40.082999999999998</v>
      </c>
      <c r="X107" s="3">
        <v>34.975999999999999</v>
      </c>
    </row>
    <row r="108" spans="1:24" x14ac:dyDescent="0.3">
      <c r="A108" s="3">
        <v>107</v>
      </c>
      <c r="B108" s="51">
        <v>43340.711845370373</v>
      </c>
      <c r="C108" s="3">
        <v>443.679956</v>
      </c>
      <c r="D108" s="3">
        <v>429.83331500000003</v>
      </c>
      <c r="E108" s="3">
        <v>767.79628300000002</v>
      </c>
      <c r="F108" s="3">
        <v>65.691000000000003</v>
      </c>
      <c r="G108" s="3">
        <v>52.195999999999998</v>
      </c>
      <c r="H108" s="3">
        <v>100.393</v>
      </c>
      <c r="I108" s="3">
        <v>31.373999999999999</v>
      </c>
      <c r="J108" s="3">
        <v>29.628</v>
      </c>
      <c r="K108" s="3">
        <v>48.313000000000002</v>
      </c>
      <c r="L108" s="3">
        <v>892.61</v>
      </c>
      <c r="M108" s="3">
        <v>741.28599999999994</v>
      </c>
      <c r="N108" s="3">
        <v>475.01</v>
      </c>
      <c r="O108" s="3">
        <v>9.8999999999999993E+37</v>
      </c>
      <c r="P108" s="3">
        <v>221.40899999999999</v>
      </c>
      <c r="Q108" s="3">
        <v>184.577</v>
      </c>
      <c r="R108" s="3">
        <v>165.399</v>
      </c>
      <c r="S108" s="3">
        <v>678.3</v>
      </c>
      <c r="T108" s="3">
        <v>178.16</v>
      </c>
      <c r="U108" s="3">
        <v>57.308999999999997</v>
      </c>
      <c r="V108" s="3">
        <v>44.829000000000001</v>
      </c>
      <c r="W108" s="3">
        <v>40.694000000000003</v>
      </c>
      <c r="X108" s="3">
        <v>35.426000000000002</v>
      </c>
    </row>
    <row r="109" spans="1:24" x14ac:dyDescent="0.3">
      <c r="A109" s="3">
        <v>108</v>
      </c>
      <c r="B109" s="51">
        <v>43340.711910879632</v>
      </c>
      <c r="C109" s="3">
        <v>443.67155100000002</v>
      </c>
      <c r="D109" s="3">
        <v>429.78619400000002</v>
      </c>
      <c r="E109" s="3">
        <v>767.65651400000002</v>
      </c>
      <c r="F109" s="3">
        <v>67.105999999999995</v>
      </c>
      <c r="G109" s="3">
        <v>53.316000000000003</v>
      </c>
      <c r="H109" s="3">
        <v>105.178</v>
      </c>
      <c r="I109" s="3">
        <v>31.754000000000001</v>
      </c>
      <c r="J109" s="3">
        <v>29.934999999999999</v>
      </c>
      <c r="K109" s="3">
        <v>49.396999999999998</v>
      </c>
      <c r="L109" s="3">
        <v>893.52599999999995</v>
      </c>
      <c r="M109" s="3">
        <v>740.005</v>
      </c>
      <c r="N109" s="3">
        <v>492.69499999999999</v>
      </c>
      <c r="O109" s="3">
        <v>9.8999999999999993E+37</v>
      </c>
      <c r="P109" s="3">
        <v>243.69200000000001</v>
      </c>
      <c r="Q109" s="3">
        <v>186.69499999999999</v>
      </c>
      <c r="R109" s="3">
        <v>166.41</v>
      </c>
      <c r="S109" s="3">
        <v>683.68100000000004</v>
      </c>
      <c r="T109" s="3">
        <v>196.685</v>
      </c>
      <c r="U109" s="3">
        <v>58.838000000000001</v>
      </c>
      <c r="V109" s="3">
        <v>45.473999999999997</v>
      </c>
      <c r="W109" s="3">
        <v>41.320999999999998</v>
      </c>
      <c r="X109" s="3">
        <v>35.82</v>
      </c>
    </row>
    <row r="110" spans="1:24" x14ac:dyDescent="0.3">
      <c r="A110" s="3">
        <v>109</v>
      </c>
      <c r="B110" s="51">
        <v>43340.711976273145</v>
      </c>
      <c r="C110" s="3">
        <v>443.56310000000002</v>
      </c>
      <c r="D110" s="3">
        <v>429.76347900000002</v>
      </c>
      <c r="E110" s="3">
        <v>767.56305599999996</v>
      </c>
      <c r="F110" s="3">
        <v>68.602000000000004</v>
      </c>
      <c r="G110" s="3">
        <v>54.427</v>
      </c>
      <c r="H110" s="3">
        <v>107.471</v>
      </c>
      <c r="I110" s="3">
        <v>32.179000000000002</v>
      </c>
      <c r="J110" s="3">
        <v>30.306000000000001</v>
      </c>
      <c r="K110" s="3">
        <v>50.17</v>
      </c>
      <c r="L110" s="3">
        <v>883.21799999999996</v>
      </c>
      <c r="M110" s="3">
        <v>734.21900000000005</v>
      </c>
      <c r="N110" s="3">
        <v>501.49400000000003</v>
      </c>
      <c r="O110" s="3">
        <v>9.8999999999999993E+37</v>
      </c>
      <c r="P110" s="3">
        <v>237.34800000000001</v>
      </c>
      <c r="Q110" s="3">
        <v>189.44900000000001</v>
      </c>
      <c r="R110" s="3">
        <v>178.49700000000001</v>
      </c>
      <c r="S110" s="3">
        <v>692.39300000000003</v>
      </c>
      <c r="T110" s="3">
        <v>211.41499999999999</v>
      </c>
      <c r="U110" s="3">
        <v>60.323999999999998</v>
      </c>
      <c r="V110" s="3">
        <v>45.948</v>
      </c>
      <c r="W110" s="3">
        <v>42.011000000000003</v>
      </c>
      <c r="X110" s="3">
        <v>36.384</v>
      </c>
    </row>
    <row r="111" spans="1:24" x14ac:dyDescent="0.3">
      <c r="A111" s="3">
        <v>110</v>
      </c>
      <c r="B111" s="51">
        <v>43340.71204027778</v>
      </c>
      <c r="C111" s="3">
        <v>443.325174</v>
      </c>
      <c r="D111" s="3">
        <v>429.45127500000001</v>
      </c>
      <c r="E111" s="3">
        <v>767.69271500000002</v>
      </c>
      <c r="F111" s="3">
        <v>70.090999999999994</v>
      </c>
      <c r="G111" s="3">
        <v>55.478000000000002</v>
      </c>
      <c r="H111" s="3">
        <v>103.452</v>
      </c>
      <c r="I111" s="3">
        <v>32.597999999999999</v>
      </c>
      <c r="J111" s="3">
        <v>30.652000000000001</v>
      </c>
      <c r="K111" s="3">
        <v>50.098999999999997</v>
      </c>
      <c r="L111" s="3">
        <v>893.79100000000005</v>
      </c>
      <c r="M111" s="3">
        <v>700.91800000000001</v>
      </c>
      <c r="N111" s="3">
        <v>447.79</v>
      </c>
      <c r="O111" s="3">
        <v>9.8999999999999993E+37</v>
      </c>
      <c r="P111" s="3">
        <v>202.11</v>
      </c>
      <c r="Q111" s="3">
        <v>170.70599999999999</v>
      </c>
      <c r="R111" s="3">
        <v>166.87700000000001</v>
      </c>
      <c r="S111" s="3">
        <v>701.18100000000004</v>
      </c>
      <c r="T111" s="3">
        <v>228.77699999999999</v>
      </c>
      <c r="U111" s="3">
        <v>61.548000000000002</v>
      </c>
      <c r="V111" s="3">
        <v>46.595999999999997</v>
      </c>
      <c r="W111" s="3">
        <v>42.676000000000002</v>
      </c>
      <c r="X111" s="3">
        <v>36.779000000000003</v>
      </c>
    </row>
    <row r="112" spans="1:24" x14ac:dyDescent="0.3">
      <c r="A112" s="3">
        <v>111</v>
      </c>
      <c r="B112" s="51">
        <v>43340.712105671293</v>
      </c>
      <c r="C112" s="3">
        <v>443.20579400000003</v>
      </c>
      <c r="D112" s="3">
        <v>429.47988800000002</v>
      </c>
      <c r="E112" s="3">
        <v>767.58999300000005</v>
      </c>
      <c r="F112" s="3">
        <v>71.614999999999995</v>
      </c>
      <c r="G112" s="3">
        <v>56.475999999999999</v>
      </c>
      <c r="H112" s="3">
        <v>105.613</v>
      </c>
      <c r="I112" s="3">
        <v>32.942999999999998</v>
      </c>
      <c r="J112" s="3">
        <v>30.905999999999999</v>
      </c>
      <c r="K112" s="3">
        <v>48.994</v>
      </c>
      <c r="L112" s="3">
        <v>874.40800000000002</v>
      </c>
      <c r="M112" s="3">
        <v>704.81</v>
      </c>
      <c r="N112" s="3">
        <v>472.85</v>
      </c>
      <c r="O112" s="3">
        <v>9.8999999999999993E+37</v>
      </c>
      <c r="P112" s="3">
        <v>203.32400000000001</v>
      </c>
      <c r="Q112" s="3">
        <v>168.07300000000001</v>
      </c>
      <c r="R112" s="3">
        <v>166.06700000000001</v>
      </c>
      <c r="S112" s="3">
        <v>709.70899999999995</v>
      </c>
      <c r="T112" s="3">
        <v>250.101</v>
      </c>
      <c r="U112" s="3">
        <v>62.594000000000001</v>
      </c>
      <c r="V112" s="3">
        <v>47.387</v>
      </c>
      <c r="W112" s="3">
        <v>43.323999999999998</v>
      </c>
      <c r="X112" s="3">
        <v>37.247</v>
      </c>
    </row>
    <row r="113" spans="1:24" x14ac:dyDescent="0.3">
      <c r="A113" s="3">
        <v>112</v>
      </c>
      <c r="B113" s="51">
        <v>43340.712171180552</v>
      </c>
      <c r="C113" s="3">
        <v>443.23774800000001</v>
      </c>
      <c r="D113" s="3">
        <v>429.55141500000002</v>
      </c>
      <c r="E113" s="3">
        <v>767.48222499999997</v>
      </c>
      <c r="F113" s="3">
        <v>73.203000000000003</v>
      </c>
      <c r="G113" s="3">
        <v>57.430999999999997</v>
      </c>
      <c r="H113" s="3">
        <v>107</v>
      </c>
      <c r="I113" s="3">
        <v>33.354999999999997</v>
      </c>
      <c r="J113" s="3">
        <v>31.227</v>
      </c>
      <c r="K113" s="3">
        <v>49.771000000000001</v>
      </c>
      <c r="L113" s="3">
        <v>896.12199999999996</v>
      </c>
      <c r="M113" s="3">
        <v>728.34900000000005</v>
      </c>
      <c r="N113" s="3">
        <v>458.65199999999999</v>
      </c>
      <c r="O113" s="3">
        <v>9.8999999999999993E+37</v>
      </c>
      <c r="P113" s="3">
        <v>195.63399999999999</v>
      </c>
      <c r="Q113" s="3">
        <v>156.143</v>
      </c>
      <c r="R113" s="3">
        <v>170.51499999999999</v>
      </c>
      <c r="S113" s="3">
        <v>709.57899999999995</v>
      </c>
      <c r="T113" s="3">
        <v>266.18900000000002</v>
      </c>
      <c r="U113" s="3">
        <v>63.774000000000001</v>
      </c>
      <c r="V113" s="3">
        <v>48.203000000000003</v>
      </c>
      <c r="W113" s="3">
        <v>43.945999999999998</v>
      </c>
      <c r="X113" s="3">
        <v>37.725000000000001</v>
      </c>
    </row>
    <row r="114" spans="1:24" x14ac:dyDescent="0.3">
      <c r="A114" s="3">
        <v>113</v>
      </c>
      <c r="B114" s="51">
        <v>43340.712236111111</v>
      </c>
      <c r="C114" s="3">
        <v>443.20075600000001</v>
      </c>
      <c r="D114" s="3">
        <v>429.59517399999999</v>
      </c>
      <c r="E114" s="3">
        <v>767.35255600000005</v>
      </c>
      <c r="F114" s="3">
        <v>74.814999999999998</v>
      </c>
      <c r="G114" s="3">
        <v>58.5</v>
      </c>
      <c r="H114" s="3">
        <v>107.804</v>
      </c>
      <c r="I114" s="3">
        <v>33.755000000000003</v>
      </c>
      <c r="J114" s="3">
        <v>31.571999999999999</v>
      </c>
      <c r="K114" s="3">
        <v>49.54</v>
      </c>
      <c r="L114" s="3">
        <v>894.649</v>
      </c>
      <c r="M114" s="3">
        <v>702.10799999999995</v>
      </c>
      <c r="N114" s="3">
        <v>480.42899999999997</v>
      </c>
      <c r="O114" s="3">
        <v>9.8999999999999993E+37</v>
      </c>
      <c r="P114" s="3">
        <v>215.434</v>
      </c>
      <c r="Q114" s="3">
        <v>177.291</v>
      </c>
      <c r="R114" s="3">
        <v>185.73599999999999</v>
      </c>
      <c r="S114" s="3">
        <v>711.25199999999995</v>
      </c>
      <c r="T114" s="3">
        <v>284.00599999999997</v>
      </c>
      <c r="U114" s="3">
        <v>64.873000000000005</v>
      </c>
      <c r="V114" s="3">
        <v>48.863</v>
      </c>
      <c r="W114" s="3">
        <v>44.790999999999997</v>
      </c>
      <c r="X114" s="3">
        <v>38.462000000000003</v>
      </c>
    </row>
    <row r="115" spans="1:24" x14ac:dyDescent="0.3">
      <c r="A115" s="3">
        <v>114</v>
      </c>
      <c r="B115" s="51">
        <v>43340.712301504631</v>
      </c>
      <c r="C115" s="3">
        <v>443.132655</v>
      </c>
      <c r="D115" s="3">
        <v>429.60611399999999</v>
      </c>
      <c r="E115" s="3">
        <v>767.19595100000004</v>
      </c>
      <c r="F115" s="3">
        <v>76.53</v>
      </c>
      <c r="G115" s="3">
        <v>59.707999999999998</v>
      </c>
      <c r="H115" s="3">
        <v>108.372</v>
      </c>
      <c r="I115" s="3">
        <v>34.225000000000001</v>
      </c>
      <c r="J115" s="3">
        <v>31.951000000000001</v>
      </c>
      <c r="K115" s="3">
        <v>50.16</v>
      </c>
      <c r="L115" s="3">
        <v>891.19100000000003</v>
      </c>
      <c r="M115" s="3">
        <v>703.83100000000002</v>
      </c>
      <c r="N115" s="3">
        <v>476.84199999999998</v>
      </c>
      <c r="O115" s="3">
        <v>9.8999999999999993E+37</v>
      </c>
      <c r="P115" s="3">
        <v>228.584</v>
      </c>
      <c r="Q115" s="3">
        <v>191.63200000000001</v>
      </c>
      <c r="R115" s="3">
        <v>185.19800000000001</v>
      </c>
      <c r="S115" s="3">
        <v>711.16099999999994</v>
      </c>
      <c r="T115" s="3">
        <v>301.40800000000002</v>
      </c>
      <c r="U115" s="3">
        <v>66.376999999999995</v>
      </c>
      <c r="V115" s="3">
        <v>50.017000000000003</v>
      </c>
      <c r="W115" s="3">
        <v>45.759</v>
      </c>
      <c r="X115" s="3">
        <v>39.231999999999999</v>
      </c>
    </row>
    <row r="116" spans="1:24" x14ac:dyDescent="0.3">
      <c r="A116" s="3">
        <v>115</v>
      </c>
      <c r="B116" s="51">
        <v>43340.712366782405</v>
      </c>
      <c r="C116" s="3">
        <v>443.03429</v>
      </c>
      <c r="D116" s="3">
        <v>429.63051999999999</v>
      </c>
      <c r="E116" s="3">
        <v>767.20857799999999</v>
      </c>
      <c r="F116" s="3">
        <v>78.337000000000003</v>
      </c>
      <c r="G116" s="3">
        <v>60.847000000000001</v>
      </c>
      <c r="H116" s="3">
        <v>111.429</v>
      </c>
      <c r="I116" s="3">
        <v>34.625</v>
      </c>
      <c r="J116" s="3">
        <v>32.314999999999998</v>
      </c>
      <c r="K116" s="3">
        <v>53.188000000000002</v>
      </c>
      <c r="L116" s="3">
        <v>898.36599999999999</v>
      </c>
      <c r="M116" s="3">
        <v>753.05899999999997</v>
      </c>
      <c r="N116" s="3">
        <v>520.21400000000006</v>
      </c>
      <c r="O116" s="3">
        <v>9.8999999999999993E+37</v>
      </c>
      <c r="P116" s="3">
        <v>242.76300000000001</v>
      </c>
      <c r="Q116" s="3">
        <v>196.09200000000001</v>
      </c>
      <c r="R116" s="3">
        <v>194.54400000000001</v>
      </c>
      <c r="S116" s="3">
        <v>715.923</v>
      </c>
      <c r="T116" s="3">
        <v>318.01799999999997</v>
      </c>
      <c r="U116" s="3">
        <v>68.149000000000001</v>
      </c>
      <c r="V116" s="3">
        <v>51.033000000000001</v>
      </c>
      <c r="W116" s="3">
        <v>46.621000000000002</v>
      </c>
      <c r="X116" s="3">
        <v>39.591999999999999</v>
      </c>
    </row>
    <row r="117" spans="1:24" x14ac:dyDescent="0.3">
      <c r="A117" s="3">
        <v>116</v>
      </c>
      <c r="B117" s="51">
        <v>43340.712435879628</v>
      </c>
      <c r="C117" s="3">
        <v>443.02672899999999</v>
      </c>
      <c r="D117" s="3">
        <v>429.60947599999997</v>
      </c>
      <c r="E117" s="3">
        <v>767.04776300000003</v>
      </c>
      <c r="F117" s="3">
        <v>80.277000000000001</v>
      </c>
      <c r="G117" s="3">
        <v>62.009</v>
      </c>
      <c r="H117" s="3">
        <v>119.78700000000001</v>
      </c>
      <c r="I117" s="3">
        <v>35.106999999999999</v>
      </c>
      <c r="J117" s="3">
        <v>32.689</v>
      </c>
      <c r="K117" s="3">
        <v>55.746000000000002</v>
      </c>
      <c r="L117" s="3">
        <v>930.82799999999997</v>
      </c>
      <c r="M117" s="3">
        <v>825.88900000000001</v>
      </c>
      <c r="N117" s="3">
        <v>598.42200000000003</v>
      </c>
      <c r="O117" s="3">
        <v>9.8999999999999993E+37</v>
      </c>
      <c r="P117" s="3">
        <v>319.10599999999999</v>
      </c>
      <c r="Q117" s="3">
        <v>248.37799999999999</v>
      </c>
      <c r="R117" s="3">
        <v>227.93700000000001</v>
      </c>
      <c r="S117" s="3">
        <v>722.25699999999995</v>
      </c>
      <c r="T117" s="3">
        <v>328.255</v>
      </c>
      <c r="U117" s="3">
        <v>69.754000000000005</v>
      </c>
      <c r="V117" s="3">
        <v>52.005000000000003</v>
      </c>
      <c r="W117" s="3">
        <v>47.853999999999999</v>
      </c>
      <c r="X117" s="3">
        <v>40.465000000000003</v>
      </c>
    </row>
    <row r="118" spans="1:24" x14ac:dyDescent="0.3">
      <c r="A118" s="3">
        <v>117</v>
      </c>
      <c r="B118" s="51">
        <v>43340.712501273149</v>
      </c>
      <c r="C118" s="3">
        <v>442.94012700000002</v>
      </c>
      <c r="D118" s="3">
        <v>429.603588</v>
      </c>
      <c r="E118" s="3">
        <v>767.01745300000005</v>
      </c>
      <c r="F118" s="3">
        <v>82.073999999999998</v>
      </c>
      <c r="G118" s="3">
        <v>63.151000000000003</v>
      </c>
      <c r="H118" s="3">
        <v>126.072</v>
      </c>
      <c r="I118" s="3">
        <v>35.564999999999998</v>
      </c>
      <c r="J118" s="3">
        <v>33.042000000000002</v>
      </c>
      <c r="K118" s="3">
        <v>55.966999999999999</v>
      </c>
      <c r="L118" s="3">
        <v>924.71900000000005</v>
      </c>
      <c r="M118" s="3">
        <v>820.22199999999998</v>
      </c>
      <c r="N118" s="3">
        <v>623.61699999999996</v>
      </c>
      <c r="O118" s="3">
        <v>9.8999999999999993E+37</v>
      </c>
      <c r="P118" s="3">
        <v>321.19799999999998</v>
      </c>
      <c r="Q118" s="3">
        <v>238.63200000000001</v>
      </c>
      <c r="R118" s="3">
        <v>230.91800000000001</v>
      </c>
      <c r="S118" s="3">
        <v>727.10599999999999</v>
      </c>
      <c r="T118" s="3">
        <v>345.77699999999999</v>
      </c>
      <c r="U118" s="3">
        <v>71.375</v>
      </c>
      <c r="V118" s="3">
        <v>52.973999999999997</v>
      </c>
      <c r="W118" s="3">
        <v>48.948999999999998</v>
      </c>
      <c r="X118" s="3">
        <v>41.57</v>
      </c>
    </row>
    <row r="119" spans="1:24" x14ac:dyDescent="0.3">
      <c r="A119" s="3">
        <v>118</v>
      </c>
      <c r="B119" s="51">
        <v>43340.712566782408</v>
      </c>
      <c r="C119" s="3">
        <v>442.716499</v>
      </c>
      <c r="D119" s="3">
        <v>429.633036</v>
      </c>
      <c r="E119" s="3">
        <v>766.99472600000001</v>
      </c>
      <c r="F119" s="3">
        <v>83.994</v>
      </c>
      <c r="G119" s="3">
        <v>64.364000000000004</v>
      </c>
      <c r="H119" s="3">
        <v>123.563</v>
      </c>
      <c r="I119" s="3">
        <v>36.003999999999998</v>
      </c>
      <c r="J119" s="3">
        <v>33.469000000000001</v>
      </c>
      <c r="K119" s="3">
        <v>54.994999999999997</v>
      </c>
      <c r="L119" s="3">
        <v>914.84500000000003</v>
      </c>
      <c r="M119" s="3">
        <v>804.92</v>
      </c>
      <c r="N119" s="3">
        <v>573.72199999999998</v>
      </c>
      <c r="O119" s="3">
        <v>9.8999999999999993E+37</v>
      </c>
      <c r="P119" s="3">
        <v>301.22000000000003</v>
      </c>
      <c r="Q119" s="3">
        <v>235.595</v>
      </c>
      <c r="R119" s="3">
        <v>228.209</v>
      </c>
      <c r="S119" s="3">
        <v>732.923</v>
      </c>
      <c r="T119" s="3">
        <v>361.72500000000002</v>
      </c>
      <c r="U119" s="3">
        <v>72.888999999999996</v>
      </c>
      <c r="V119" s="3">
        <v>53.890999999999998</v>
      </c>
      <c r="W119" s="3">
        <v>49.972000000000001</v>
      </c>
      <c r="X119" s="3">
        <v>42.296999999999997</v>
      </c>
    </row>
    <row r="120" spans="1:24" x14ac:dyDescent="0.3">
      <c r="A120" s="3">
        <v>119</v>
      </c>
      <c r="B120" s="51">
        <v>43340.712629513888</v>
      </c>
      <c r="C120" s="3">
        <v>442.716499</v>
      </c>
      <c r="D120" s="3">
        <v>429.59517399999999</v>
      </c>
      <c r="E120" s="3">
        <v>766.88105800000005</v>
      </c>
      <c r="F120" s="3">
        <v>85.677000000000007</v>
      </c>
      <c r="G120" s="3">
        <v>65.498000000000005</v>
      </c>
      <c r="H120" s="3">
        <v>121.188</v>
      </c>
      <c r="I120" s="3">
        <v>36.454000000000001</v>
      </c>
      <c r="J120" s="3">
        <v>33.887</v>
      </c>
      <c r="K120" s="3">
        <v>55.012999999999998</v>
      </c>
      <c r="L120" s="3">
        <v>896.14599999999996</v>
      </c>
      <c r="M120" s="3">
        <v>738.94500000000005</v>
      </c>
      <c r="N120" s="3">
        <v>551.52200000000005</v>
      </c>
      <c r="O120" s="3">
        <v>9.8999999999999993E+37</v>
      </c>
      <c r="P120" s="3">
        <v>289.83100000000002</v>
      </c>
      <c r="Q120" s="3">
        <v>217.78399999999999</v>
      </c>
      <c r="R120" s="3">
        <v>215.256</v>
      </c>
      <c r="S120" s="3">
        <v>739.97500000000002</v>
      </c>
      <c r="T120" s="3">
        <v>368.709</v>
      </c>
      <c r="U120" s="3">
        <v>74.305999999999997</v>
      </c>
      <c r="V120" s="3">
        <v>54.746000000000002</v>
      </c>
      <c r="W120" s="3">
        <v>50.898000000000003</v>
      </c>
      <c r="X120" s="3">
        <v>43.249000000000002</v>
      </c>
    </row>
    <row r="121" spans="1:24" x14ac:dyDescent="0.3">
      <c r="A121" s="3">
        <v>120</v>
      </c>
      <c r="B121" s="51">
        <v>43340.712695138885</v>
      </c>
      <c r="C121" s="3">
        <v>442.728273</v>
      </c>
      <c r="D121" s="3">
        <v>429.59012200000001</v>
      </c>
      <c r="E121" s="3">
        <v>766.77665400000001</v>
      </c>
      <c r="F121" s="3">
        <v>87.489000000000004</v>
      </c>
      <c r="G121" s="3">
        <v>66.650000000000006</v>
      </c>
      <c r="H121" s="3">
        <v>119.03</v>
      </c>
      <c r="I121" s="3">
        <v>36.920999999999999</v>
      </c>
      <c r="J121" s="3">
        <v>34.177999999999997</v>
      </c>
      <c r="K121" s="3">
        <v>54.14</v>
      </c>
      <c r="L121" s="3">
        <v>910.596</v>
      </c>
      <c r="M121" s="3">
        <v>753.17399999999998</v>
      </c>
      <c r="N121" s="3">
        <v>564.79899999999998</v>
      </c>
      <c r="O121" s="3">
        <v>9.8999999999999993E+37</v>
      </c>
      <c r="P121" s="3">
        <v>281.51100000000002</v>
      </c>
      <c r="Q121" s="3">
        <v>217.32599999999999</v>
      </c>
      <c r="R121" s="3">
        <v>204.18600000000001</v>
      </c>
      <c r="S121" s="3">
        <v>743.06500000000005</v>
      </c>
      <c r="T121" s="3">
        <v>375.89400000000001</v>
      </c>
      <c r="U121" s="3">
        <v>75.652000000000001</v>
      </c>
      <c r="V121" s="3">
        <v>55.707999999999998</v>
      </c>
      <c r="W121" s="3">
        <v>51.539000000000001</v>
      </c>
      <c r="X121" s="3">
        <v>43.536999999999999</v>
      </c>
    </row>
    <row r="122" spans="1:24" x14ac:dyDescent="0.3">
      <c r="A122" s="3">
        <v>121</v>
      </c>
      <c r="B122" s="51">
        <v>43340.712757291665</v>
      </c>
      <c r="C122" s="3">
        <v>442.76274100000001</v>
      </c>
      <c r="D122" s="3">
        <v>429.59180300000003</v>
      </c>
      <c r="E122" s="3">
        <v>766.81790999999998</v>
      </c>
      <c r="F122" s="3">
        <v>89.158000000000001</v>
      </c>
      <c r="G122" s="3">
        <v>67.855000000000004</v>
      </c>
      <c r="H122" s="3">
        <v>115.26900000000001</v>
      </c>
      <c r="I122" s="3">
        <v>37.423999999999999</v>
      </c>
      <c r="J122" s="3">
        <v>34.615000000000002</v>
      </c>
      <c r="K122" s="3">
        <v>54.656999999999996</v>
      </c>
      <c r="L122" s="3">
        <v>926.37699999999995</v>
      </c>
      <c r="M122" s="3">
        <v>787.31799999999998</v>
      </c>
      <c r="N122" s="3">
        <v>589.20600000000002</v>
      </c>
      <c r="O122" s="3">
        <v>9.8999999999999993E+37</v>
      </c>
      <c r="P122" s="3">
        <v>278.21899999999999</v>
      </c>
      <c r="Q122" s="3">
        <v>214.226</v>
      </c>
      <c r="R122" s="3">
        <v>212.553</v>
      </c>
      <c r="S122" s="3">
        <v>747.73599999999999</v>
      </c>
      <c r="T122" s="3">
        <v>388.303</v>
      </c>
      <c r="U122" s="3">
        <v>77.016000000000005</v>
      </c>
      <c r="V122" s="3">
        <v>56.563000000000002</v>
      </c>
      <c r="W122" s="3">
        <v>52.359000000000002</v>
      </c>
      <c r="X122" s="3">
        <v>44.021999999999998</v>
      </c>
    </row>
    <row r="123" spans="1:24" x14ac:dyDescent="0.3">
      <c r="A123" s="3">
        <v>122</v>
      </c>
      <c r="B123" s="51">
        <v>43340.712825925926</v>
      </c>
      <c r="C123" s="3">
        <v>442.78292099999999</v>
      </c>
      <c r="D123" s="3">
        <v>429.51944099999997</v>
      </c>
      <c r="E123" s="3">
        <v>766.65456700000004</v>
      </c>
      <c r="F123" s="3">
        <v>90.988</v>
      </c>
      <c r="G123" s="3">
        <v>69.167000000000002</v>
      </c>
      <c r="H123" s="3">
        <v>113.47</v>
      </c>
      <c r="I123" s="3">
        <v>37.892000000000003</v>
      </c>
      <c r="J123" s="3">
        <v>35.069000000000003</v>
      </c>
      <c r="K123" s="3">
        <v>55.012999999999998</v>
      </c>
      <c r="L123" s="3">
        <v>930.048</v>
      </c>
      <c r="M123" s="3">
        <v>786.56600000000003</v>
      </c>
      <c r="N123" s="3">
        <v>593.46600000000001</v>
      </c>
      <c r="O123" s="3">
        <v>9.8999999999999993E+37</v>
      </c>
      <c r="P123" s="3">
        <v>304.74</v>
      </c>
      <c r="Q123" s="3">
        <v>233.68</v>
      </c>
      <c r="R123" s="3">
        <v>210.65899999999999</v>
      </c>
      <c r="S123" s="3">
        <v>751.19899999999996</v>
      </c>
      <c r="T123" s="3">
        <v>407.26299999999998</v>
      </c>
      <c r="U123" s="3">
        <v>78.787000000000006</v>
      </c>
      <c r="V123" s="3">
        <v>57.561</v>
      </c>
      <c r="W123" s="3">
        <v>53</v>
      </c>
      <c r="X123" s="3">
        <v>44.417999999999999</v>
      </c>
    </row>
    <row r="124" spans="1:24" x14ac:dyDescent="0.3">
      <c r="A124" s="3">
        <v>123</v>
      </c>
      <c r="B124" s="51">
        <v>43340.712884606481</v>
      </c>
      <c r="C124" s="3">
        <v>442.73583400000001</v>
      </c>
      <c r="D124" s="3">
        <v>429.48325</v>
      </c>
      <c r="E124" s="3">
        <v>766.62425699999994</v>
      </c>
      <c r="F124" s="3">
        <v>92.567999999999998</v>
      </c>
      <c r="G124" s="3">
        <v>70.319000000000003</v>
      </c>
      <c r="H124" s="3">
        <v>113.452</v>
      </c>
      <c r="I124" s="3">
        <v>38.341000000000001</v>
      </c>
      <c r="J124" s="3">
        <v>35.465000000000003</v>
      </c>
      <c r="K124" s="3">
        <v>55.067</v>
      </c>
      <c r="L124" s="3">
        <v>943.16899999999998</v>
      </c>
      <c r="M124" s="3">
        <v>812.95600000000002</v>
      </c>
      <c r="N124" s="3">
        <v>594.73099999999999</v>
      </c>
      <c r="O124" s="3">
        <v>9.8999999999999993E+37</v>
      </c>
      <c r="P124" s="3">
        <v>287.86700000000002</v>
      </c>
      <c r="Q124" s="3">
        <v>233.042</v>
      </c>
      <c r="R124" s="3">
        <v>206.30099999999999</v>
      </c>
      <c r="S124" s="3">
        <v>755.68499999999995</v>
      </c>
      <c r="T124" s="3">
        <v>424.21600000000001</v>
      </c>
      <c r="U124" s="3">
        <v>80.451999999999998</v>
      </c>
      <c r="V124" s="3">
        <v>58.148000000000003</v>
      </c>
      <c r="W124" s="3">
        <v>53.677</v>
      </c>
      <c r="X124" s="3">
        <v>44.868000000000002</v>
      </c>
    </row>
    <row r="125" spans="1:24" x14ac:dyDescent="0.3">
      <c r="A125" s="3">
        <v>124</v>
      </c>
      <c r="B125" s="51">
        <v>43340.712951157409</v>
      </c>
      <c r="C125" s="3">
        <v>442.65092199999998</v>
      </c>
      <c r="D125" s="3">
        <v>429.42181699999998</v>
      </c>
      <c r="E125" s="3">
        <v>766.57878200000005</v>
      </c>
      <c r="F125" s="3">
        <v>94.344999999999999</v>
      </c>
      <c r="G125" s="3">
        <v>71.647999999999996</v>
      </c>
      <c r="H125" s="3">
        <v>114.172</v>
      </c>
      <c r="I125" s="3">
        <v>38.773000000000003</v>
      </c>
      <c r="J125" s="3">
        <v>35.841999999999999</v>
      </c>
      <c r="K125" s="3">
        <v>55.886000000000003</v>
      </c>
      <c r="L125" s="3">
        <v>949.85900000000004</v>
      </c>
      <c r="M125" s="3">
        <v>851.17600000000004</v>
      </c>
      <c r="N125" s="3">
        <v>652.60400000000004</v>
      </c>
      <c r="O125" s="3">
        <v>9.8999999999999993E+37</v>
      </c>
      <c r="P125" s="3">
        <v>295.38900000000001</v>
      </c>
      <c r="Q125" s="3">
        <v>241.71899999999999</v>
      </c>
      <c r="R125" s="3">
        <v>227.238</v>
      </c>
      <c r="S125" s="3">
        <v>761.98900000000003</v>
      </c>
      <c r="T125" s="3">
        <v>441.91</v>
      </c>
      <c r="U125" s="3">
        <v>81.992999999999995</v>
      </c>
      <c r="V125" s="3">
        <v>58.914000000000001</v>
      </c>
      <c r="W125" s="3">
        <v>54.301000000000002</v>
      </c>
      <c r="X125" s="3">
        <v>45.335000000000001</v>
      </c>
    </row>
    <row r="126" spans="1:24" x14ac:dyDescent="0.3">
      <c r="A126" s="3">
        <v>125</v>
      </c>
      <c r="B126" s="51">
        <v>43340.713015046298</v>
      </c>
      <c r="C126" s="3">
        <v>442.57273600000002</v>
      </c>
      <c r="D126" s="3">
        <v>429.46642200000002</v>
      </c>
      <c r="E126" s="3">
        <v>766.49879799999997</v>
      </c>
      <c r="F126" s="3">
        <v>96.013999999999996</v>
      </c>
      <c r="G126" s="3">
        <v>72.959999999999994</v>
      </c>
      <c r="H126" s="3">
        <v>115.593</v>
      </c>
      <c r="I126" s="3">
        <v>39.276000000000003</v>
      </c>
      <c r="J126" s="3">
        <v>36.274000000000001</v>
      </c>
      <c r="K126" s="3">
        <v>56.722999999999999</v>
      </c>
      <c r="L126" s="3">
        <v>951.83699999999999</v>
      </c>
      <c r="M126" s="3">
        <v>875.08299999999997</v>
      </c>
      <c r="N126" s="3">
        <v>691.82899999999995</v>
      </c>
      <c r="O126" s="3">
        <v>9.8999999999999993E+37</v>
      </c>
      <c r="P126" s="3">
        <v>328.32299999999998</v>
      </c>
      <c r="Q126" s="3">
        <v>250.53399999999999</v>
      </c>
      <c r="R126" s="3">
        <v>223.33600000000001</v>
      </c>
      <c r="S126" s="3">
        <v>764.91099999999994</v>
      </c>
      <c r="T126" s="3">
        <v>451.62</v>
      </c>
      <c r="U126" s="3">
        <v>83.444999999999993</v>
      </c>
      <c r="V126" s="3">
        <v>60.072000000000003</v>
      </c>
      <c r="W126" s="3">
        <v>55.137999999999998</v>
      </c>
      <c r="X126" s="3">
        <v>46.018000000000001</v>
      </c>
    </row>
    <row r="127" spans="1:24" x14ac:dyDescent="0.3">
      <c r="A127" s="3">
        <v>126</v>
      </c>
      <c r="B127" s="51">
        <v>43340.71307395833</v>
      </c>
      <c r="C127" s="3">
        <v>442.559282</v>
      </c>
      <c r="D127" s="3">
        <v>429.41087700000003</v>
      </c>
      <c r="E127" s="3">
        <v>766.44827699999996</v>
      </c>
      <c r="F127" s="3">
        <v>97.861999999999995</v>
      </c>
      <c r="G127" s="3">
        <v>74.376999999999995</v>
      </c>
      <c r="H127" s="3">
        <v>116.79900000000001</v>
      </c>
      <c r="I127" s="3">
        <v>39.851999999999997</v>
      </c>
      <c r="J127" s="3">
        <v>36.704999999999998</v>
      </c>
      <c r="K127" s="3">
        <v>58.131</v>
      </c>
      <c r="L127" s="3">
        <v>955.86800000000005</v>
      </c>
      <c r="M127" s="3">
        <v>853.68499999999995</v>
      </c>
      <c r="N127" s="3">
        <v>692.91800000000001</v>
      </c>
      <c r="O127" s="3">
        <v>9.8999999999999993E+37</v>
      </c>
      <c r="P127" s="3">
        <v>389.66699999999997</v>
      </c>
      <c r="Q127" s="3">
        <v>293.45100000000002</v>
      </c>
      <c r="R127" s="3">
        <v>255.19</v>
      </c>
      <c r="S127" s="3">
        <v>769.39400000000001</v>
      </c>
      <c r="T127" s="3">
        <v>458.10199999999998</v>
      </c>
      <c r="U127" s="3">
        <v>85.022000000000006</v>
      </c>
      <c r="V127" s="3">
        <v>60.908000000000001</v>
      </c>
      <c r="W127" s="3">
        <v>56.189</v>
      </c>
      <c r="X127" s="3">
        <v>46.773000000000003</v>
      </c>
    </row>
    <row r="128" spans="1:24" x14ac:dyDescent="0.3">
      <c r="A128" s="3">
        <v>127</v>
      </c>
      <c r="B128" s="51">
        <v>43340.713132291668</v>
      </c>
      <c r="C128" s="3">
        <v>442.35078700000003</v>
      </c>
      <c r="D128" s="3">
        <v>429.24426399999999</v>
      </c>
      <c r="E128" s="3">
        <v>766.37587499999995</v>
      </c>
      <c r="F128" s="3">
        <v>99.555999999999997</v>
      </c>
      <c r="G128" s="3">
        <v>75.581000000000003</v>
      </c>
      <c r="H128" s="3">
        <v>117.464</v>
      </c>
      <c r="I128" s="3">
        <v>40.283000000000001</v>
      </c>
      <c r="J128" s="3">
        <v>37.119</v>
      </c>
      <c r="K128" s="3">
        <v>58.914000000000001</v>
      </c>
      <c r="L128" s="3">
        <v>949.99</v>
      </c>
      <c r="M128" s="3">
        <v>838.34900000000005</v>
      </c>
      <c r="N128" s="3">
        <v>673.06700000000001</v>
      </c>
      <c r="O128" s="3">
        <v>9.8999999999999993E+37</v>
      </c>
      <c r="P128" s="3">
        <v>398.59300000000002</v>
      </c>
      <c r="Q128" s="3">
        <v>317.33600000000001</v>
      </c>
      <c r="R128" s="3">
        <v>270.30599999999998</v>
      </c>
      <c r="S128" s="3">
        <v>768.16099999999994</v>
      </c>
      <c r="T128" s="3">
        <v>467.07900000000001</v>
      </c>
      <c r="U128" s="3">
        <v>86.457999999999998</v>
      </c>
      <c r="V128" s="3">
        <v>61.811999999999998</v>
      </c>
      <c r="W128" s="3">
        <v>57.258000000000003</v>
      </c>
      <c r="X128" s="3">
        <v>47.6</v>
      </c>
    </row>
    <row r="129" spans="1:24" x14ac:dyDescent="0.3">
      <c r="A129" s="3">
        <v>128</v>
      </c>
      <c r="B129" s="51">
        <v>43340.713190162038</v>
      </c>
      <c r="C129" s="3">
        <v>442.45672400000001</v>
      </c>
      <c r="D129" s="3">
        <v>429.27371199999999</v>
      </c>
      <c r="E129" s="3">
        <v>766.251261</v>
      </c>
      <c r="F129" s="3">
        <v>101.36</v>
      </c>
      <c r="G129" s="3">
        <v>76.944999999999993</v>
      </c>
      <c r="H129" s="3">
        <v>121.404</v>
      </c>
      <c r="I129" s="3">
        <v>40.75</v>
      </c>
      <c r="J129" s="3">
        <v>37.514000000000003</v>
      </c>
      <c r="K129" s="3">
        <v>59.786999999999999</v>
      </c>
      <c r="L129" s="3">
        <v>946.61199999999997</v>
      </c>
      <c r="M129" s="3">
        <v>855.65300000000002</v>
      </c>
      <c r="N129" s="3">
        <v>684.63300000000004</v>
      </c>
      <c r="O129" s="3">
        <v>9.8999999999999993E+37</v>
      </c>
      <c r="P129" s="3">
        <v>436.91199999999998</v>
      </c>
      <c r="Q129" s="3">
        <v>357.38900000000001</v>
      </c>
      <c r="R129" s="3">
        <v>291.90199999999999</v>
      </c>
      <c r="S129" s="3">
        <v>774.46600000000001</v>
      </c>
      <c r="T129" s="3">
        <v>480.71100000000001</v>
      </c>
      <c r="U129" s="3">
        <v>88.039000000000001</v>
      </c>
      <c r="V129" s="3">
        <v>62.698</v>
      </c>
      <c r="W129" s="3">
        <v>58.326999999999998</v>
      </c>
      <c r="X129" s="3">
        <v>48.350999999999999</v>
      </c>
    </row>
    <row r="130" spans="1:24" x14ac:dyDescent="0.3">
      <c r="A130" s="3">
        <v>129</v>
      </c>
      <c r="B130" s="51">
        <v>43340.713255324074</v>
      </c>
      <c r="C130" s="3">
        <v>442.40627899999998</v>
      </c>
      <c r="D130" s="3">
        <v>429.19714299999998</v>
      </c>
      <c r="E130" s="3">
        <v>766.13085699999999</v>
      </c>
      <c r="F130" s="3">
        <v>103.521</v>
      </c>
      <c r="G130" s="3">
        <v>78.450999999999993</v>
      </c>
      <c r="H130" s="3">
        <v>124.75700000000001</v>
      </c>
      <c r="I130" s="3">
        <v>41.308</v>
      </c>
      <c r="J130" s="3">
        <v>38.072000000000003</v>
      </c>
      <c r="K130" s="3">
        <v>60.89</v>
      </c>
      <c r="L130" s="3">
        <v>958.25699999999995</v>
      </c>
      <c r="M130" s="3">
        <v>849.93899999999996</v>
      </c>
      <c r="N130" s="3">
        <v>647.79300000000001</v>
      </c>
      <c r="O130" s="3">
        <v>9.8999999999999993E+37</v>
      </c>
      <c r="P130" s="3">
        <v>436.495</v>
      </c>
      <c r="Q130" s="3">
        <v>353.50599999999997</v>
      </c>
      <c r="R130" s="3">
        <v>300.029</v>
      </c>
      <c r="S130" s="3">
        <v>781.76599999999996</v>
      </c>
      <c r="T130" s="3">
        <v>496.04399999999998</v>
      </c>
      <c r="U130" s="3">
        <v>90.063999999999993</v>
      </c>
      <c r="V130" s="3">
        <v>64.239999999999995</v>
      </c>
      <c r="W130" s="3">
        <v>59.412999999999997</v>
      </c>
      <c r="X130" s="3">
        <v>49.295000000000002</v>
      </c>
    </row>
    <row r="131" spans="1:24" x14ac:dyDescent="0.3">
      <c r="A131" s="3">
        <v>130</v>
      </c>
      <c r="B131" s="51">
        <v>43340.713323495373</v>
      </c>
      <c r="C131" s="3">
        <v>442.24906299999998</v>
      </c>
      <c r="D131" s="3">
        <v>429.08606400000002</v>
      </c>
      <c r="E131" s="3">
        <v>766.064346</v>
      </c>
      <c r="F131" s="3">
        <v>105.82599999999999</v>
      </c>
      <c r="G131" s="3">
        <v>80.239999999999995</v>
      </c>
      <c r="H131" s="3">
        <v>127.78400000000001</v>
      </c>
      <c r="I131" s="3">
        <v>42.027000000000001</v>
      </c>
      <c r="J131" s="3">
        <v>38.646999999999998</v>
      </c>
      <c r="K131" s="3">
        <v>62.466999999999999</v>
      </c>
      <c r="L131" s="3">
        <v>960.42600000000004</v>
      </c>
      <c r="M131" s="3">
        <v>845.61199999999997</v>
      </c>
      <c r="N131" s="3">
        <v>710.34100000000001</v>
      </c>
      <c r="O131" s="3">
        <v>9.8999999999999993E+37</v>
      </c>
      <c r="P131" s="3">
        <v>477.31700000000001</v>
      </c>
      <c r="Q131" s="3">
        <v>380.27499999999998</v>
      </c>
      <c r="R131" s="3">
        <v>327.77600000000001</v>
      </c>
      <c r="S131" s="3">
        <v>783.34199999999998</v>
      </c>
      <c r="T131" s="3">
        <v>506.089</v>
      </c>
      <c r="U131" s="3">
        <v>91.751000000000005</v>
      </c>
      <c r="V131" s="3">
        <v>65.551000000000002</v>
      </c>
      <c r="W131" s="3">
        <v>60.801000000000002</v>
      </c>
      <c r="X131" s="3">
        <v>50.328000000000003</v>
      </c>
    </row>
    <row r="132" spans="1:24" x14ac:dyDescent="0.3">
      <c r="A132" s="3">
        <v>131</v>
      </c>
      <c r="B132" s="51">
        <v>43340.71338912037</v>
      </c>
      <c r="C132" s="3">
        <v>442.17760399999997</v>
      </c>
      <c r="D132" s="3">
        <v>429.049037</v>
      </c>
      <c r="E132" s="3">
        <v>766.06518100000005</v>
      </c>
      <c r="F132" s="3">
        <v>108.11199999999999</v>
      </c>
      <c r="G132" s="3">
        <v>81.957999999999998</v>
      </c>
      <c r="H132" s="3">
        <v>131.209</v>
      </c>
      <c r="I132" s="3">
        <v>42.673999999999999</v>
      </c>
      <c r="J132" s="3">
        <v>39.204000000000001</v>
      </c>
      <c r="K132" s="3">
        <v>63.85</v>
      </c>
      <c r="L132" s="3">
        <v>965.44500000000005</v>
      </c>
      <c r="M132" s="3">
        <v>873.27200000000005</v>
      </c>
      <c r="N132" s="3">
        <v>709.70600000000002</v>
      </c>
      <c r="O132" s="3">
        <v>9.8999999999999993E+37</v>
      </c>
      <c r="P132" s="3">
        <v>427.20600000000002</v>
      </c>
      <c r="Q132" s="3">
        <v>341.86099999999999</v>
      </c>
      <c r="R132" s="3">
        <v>323.69600000000003</v>
      </c>
      <c r="S132" s="3">
        <v>780.65499999999997</v>
      </c>
      <c r="T132" s="3">
        <v>513.03599999999994</v>
      </c>
      <c r="U132" s="3">
        <v>93.456999999999994</v>
      </c>
      <c r="V132" s="3">
        <v>66.881</v>
      </c>
      <c r="W132" s="3">
        <v>62.06</v>
      </c>
      <c r="X132" s="3">
        <v>51.112000000000002</v>
      </c>
    </row>
    <row r="133" spans="1:24" x14ac:dyDescent="0.3">
      <c r="A133" s="3">
        <v>132</v>
      </c>
      <c r="B133" s="51">
        <v>43340.713454629629</v>
      </c>
      <c r="C133" s="3">
        <v>442.142291</v>
      </c>
      <c r="D133" s="3">
        <v>428.98002600000001</v>
      </c>
      <c r="E133" s="3">
        <v>765.99529700000005</v>
      </c>
      <c r="F133" s="3">
        <v>110.434</v>
      </c>
      <c r="G133" s="3">
        <v>83.710999999999999</v>
      </c>
      <c r="H133" s="3">
        <v>134.417</v>
      </c>
      <c r="I133" s="3">
        <v>43.320999999999998</v>
      </c>
      <c r="J133" s="3">
        <v>39.725999999999999</v>
      </c>
      <c r="K133" s="3">
        <v>65.710999999999999</v>
      </c>
      <c r="L133" s="3">
        <v>966.08199999999999</v>
      </c>
      <c r="M133" s="3">
        <v>835.61199999999997</v>
      </c>
      <c r="N133" s="3">
        <v>647.18299999999999</v>
      </c>
      <c r="O133" s="3">
        <v>9.8999999999999993E+37</v>
      </c>
      <c r="P133" s="3">
        <v>374.58</v>
      </c>
      <c r="Q133" s="3">
        <v>298.678</v>
      </c>
      <c r="R133" s="3">
        <v>294.589</v>
      </c>
      <c r="S133" s="3">
        <v>785.07899999999995</v>
      </c>
      <c r="T133" s="3">
        <v>516.70799999999997</v>
      </c>
      <c r="U133" s="3">
        <v>95.268000000000001</v>
      </c>
      <c r="V133" s="3">
        <v>67.837999999999994</v>
      </c>
      <c r="W133" s="3">
        <v>63.07</v>
      </c>
      <c r="X133" s="3">
        <v>51.912999999999997</v>
      </c>
    </row>
    <row r="134" spans="1:24" x14ac:dyDescent="0.3">
      <c r="A134" s="3">
        <v>133</v>
      </c>
      <c r="B134" s="51">
        <v>43340.713520254627</v>
      </c>
      <c r="C134" s="3">
        <v>442.00777900000003</v>
      </c>
      <c r="D134" s="3">
        <v>428.88073200000002</v>
      </c>
      <c r="E134" s="3">
        <v>765.86984700000005</v>
      </c>
      <c r="F134" s="3">
        <v>112.82299999999999</v>
      </c>
      <c r="G134" s="3">
        <v>85.463999999999999</v>
      </c>
      <c r="H134" s="3">
        <v>133.78299999999999</v>
      </c>
      <c r="I134" s="3">
        <v>44.005000000000003</v>
      </c>
      <c r="J134" s="3">
        <v>40.283000000000001</v>
      </c>
      <c r="K134" s="3">
        <v>66.402000000000001</v>
      </c>
      <c r="L134" s="3">
        <v>968.68499999999995</v>
      </c>
      <c r="M134" s="3">
        <v>824.40499999999997</v>
      </c>
      <c r="N134" s="3">
        <v>603.02800000000002</v>
      </c>
      <c r="O134" s="3">
        <v>9.8999999999999993E+37</v>
      </c>
      <c r="P134" s="3">
        <v>321.488</v>
      </c>
      <c r="Q134" s="3">
        <v>276.06599999999997</v>
      </c>
      <c r="R134" s="3">
        <v>278.70299999999997</v>
      </c>
      <c r="S134" s="3">
        <v>789.57500000000005</v>
      </c>
      <c r="T134" s="3">
        <v>525.11900000000003</v>
      </c>
      <c r="U134" s="3">
        <v>97.009</v>
      </c>
      <c r="V134" s="3">
        <v>68.813000000000002</v>
      </c>
      <c r="W134" s="3">
        <v>64.009</v>
      </c>
      <c r="X134" s="3">
        <v>52.804000000000002</v>
      </c>
    </row>
    <row r="135" spans="1:24" x14ac:dyDescent="0.3">
      <c r="A135" s="3">
        <v>134</v>
      </c>
      <c r="B135" s="51">
        <v>43340.713588773149</v>
      </c>
      <c r="C135" s="3">
        <v>441.88167199999998</v>
      </c>
      <c r="D135" s="3">
        <v>428.80415299999999</v>
      </c>
      <c r="E135" s="3">
        <v>765.863111</v>
      </c>
      <c r="F135" s="3">
        <v>115.395</v>
      </c>
      <c r="G135" s="3">
        <v>87.328999999999994</v>
      </c>
      <c r="H135" s="3">
        <v>138.196</v>
      </c>
      <c r="I135" s="3">
        <v>44.741999999999997</v>
      </c>
      <c r="J135" s="3">
        <v>40.804000000000002</v>
      </c>
      <c r="K135" s="3">
        <v>67.59</v>
      </c>
      <c r="L135" s="3">
        <v>977.91800000000001</v>
      </c>
      <c r="M135" s="3">
        <v>842.70299999999997</v>
      </c>
      <c r="N135" s="3">
        <v>674.13400000000001</v>
      </c>
      <c r="O135" s="3">
        <v>9.8999999999999993E+37</v>
      </c>
      <c r="P135" s="3">
        <v>364.99</v>
      </c>
      <c r="Q135" s="3">
        <v>284.15300000000002</v>
      </c>
      <c r="R135" s="3">
        <v>258.47300000000001</v>
      </c>
      <c r="S135" s="3">
        <v>793.86699999999996</v>
      </c>
      <c r="T135" s="3">
        <v>535.70399999999995</v>
      </c>
      <c r="U135" s="3">
        <v>99.072999999999993</v>
      </c>
      <c r="V135" s="3">
        <v>69.822999999999993</v>
      </c>
      <c r="W135" s="3">
        <v>64.965999999999994</v>
      </c>
      <c r="X135" s="3">
        <v>53.606000000000002</v>
      </c>
    </row>
    <row r="136" spans="1:24" x14ac:dyDescent="0.3">
      <c r="A136" s="3">
        <v>135</v>
      </c>
      <c r="B136" s="51">
        <v>43340.713654629631</v>
      </c>
      <c r="C136" s="3">
        <v>441.90688899999998</v>
      </c>
      <c r="D136" s="3">
        <v>428.855481</v>
      </c>
      <c r="E136" s="3">
        <v>765.80332599999997</v>
      </c>
      <c r="F136" s="3">
        <v>117.71599999999999</v>
      </c>
      <c r="G136" s="3">
        <v>89.123000000000005</v>
      </c>
      <c r="H136" s="3">
        <v>140.477</v>
      </c>
      <c r="I136" s="3">
        <v>45.460999999999999</v>
      </c>
      <c r="J136" s="3">
        <v>41.433999999999997</v>
      </c>
      <c r="K136" s="3">
        <v>68.191999999999993</v>
      </c>
      <c r="L136" s="3">
        <v>975.88800000000003</v>
      </c>
      <c r="M136" s="3">
        <v>872.96100000000001</v>
      </c>
      <c r="N136" s="3">
        <v>679.84500000000003</v>
      </c>
      <c r="O136" s="3">
        <v>9.8999999999999993E+37</v>
      </c>
      <c r="P136" s="3">
        <v>365.92</v>
      </c>
      <c r="Q136" s="3">
        <v>295.851</v>
      </c>
      <c r="R136" s="3">
        <v>263.74</v>
      </c>
      <c r="S136" s="3">
        <v>800.92600000000004</v>
      </c>
      <c r="T136" s="3">
        <v>550.15700000000004</v>
      </c>
      <c r="U136" s="3">
        <v>100.967</v>
      </c>
      <c r="V136" s="3">
        <v>70.850999999999999</v>
      </c>
      <c r="W136" s="3">
        <v>65.924000000000007</v>
      </c>
      <c r="X136" s="3">
        <v>54.317999999999998</v>
      </c>
    </row>
    <row r="137" spans="1:24" x14ac:dyDescent="0.3">
      <c r="A137" s="3">
        <v>136</v>
      </c>
      <c r="B137" s="51">
        <v>43340.71371689815</v>
      </c>
      <c r="C137" s="3">
        <v>441.74799400000001</v>
      </c>
      <c r="D137" s="3">
        <v>428.64763399999998</v>
      </c>
      <c r="E137" s="3">
        <v>765.79743499999995</v>
      </c>
      <c r="F137" s="3">
        <v>119.875</v>
      </c>
      <c r="G137" s="3">
        <v>90.739000000000004</v>
      </c>
      <c r="H137" s="3">
        <v>138.41499999999999</v>
      </c>
      <c r="I137" s="3">
        <v>46.036000000000001</v>
      </c>
      <c r="J137" s="3">
        <v>41.829000000000001</v>
      </c>
      <c r="K137" s="3">
        <v>68.120999999999995</v>
      </c>
      <c r="L137" s="3">
        <v>966.43799999999999</v>
      </c>
      <c r="M137" s="3">
        <v>847.12099999999998</v>
      </c>
      <c r="N137" s="3">
        <v>639.01099999999997</v>
      </c>
      <c r="O137" s="3">
        <v>9.8999999999999993E+37</v>
      </c>
      <c r="P137" s="3">
        <v>346.99799999999999</v>
      </c>
      <c r="Q137" s="3">
        <v>276.94499999999999</v>
      </c>
      <c r="R137" s="3">
        <v>271.49</v>
      </c>
      <c r="S137" s="3">
        <v>806.70399999999995</v>
      </c>
      <c r="T137" s="3">
        <v>554.23599999999999</v>
      </c>
      <c r="U137" s="3">
        <v>102.432</v>
      </c>
      <c r="V137" s="3">
        <v>71.914000000000001</v>
      </c>
      <c r="W137" s="3">
        <v>67.004999999999995</v>
      </c>
      <c r="X137" s="3">
        <v>55.084000000000003</v>
      </c>
    </row>
    <row r="138" spans="1:24" x14ac:dyDescent="0.3">
      <c r="A138" s="3">
        <v>137</v>
      </c>
      <c r="B138" s="51">
        <v>43340.713782175924</v>
      </c>
      <c r="C138" s="3">
        <v>441.57313099999999</v>
      </c>
      <c r="D138" s="3">
        <v>428.45914099999999</v>
      </c>
      <c r="E138" s="3">
        <v>765.55494399999998</v>
      </c>
      <c r="F138" s="3">
        <v>122.268</v>
      </c>
      <c r="G138" s="3">
        <v>92.603999999999999</v>
      </c>
      <c r="H138" s="3">
        <v>137.977</v>
      </c>
      <c r="I138" s="3">
        <v>46.737000000000002</v>
      </c>
      <c r="J138" s="3">
        <v>42.44</v>
      </c>
      <c r="K138" s="3">
        <v>68.688000000000002</v>
      </c>
      <c r="L138" s="3">
        <v>971.21299999999997</v>
      </c>
      <c r="M138" s="3">
        <v>845.75699999999995</v>
      </c>
      <c r="N138" s="3">
        <v>652.65599999999995</v>
      </c>
      <c r="O138" s="3">
        <v>9.8999999999999993E+37</v>
      </c>
      <c r="P138" s="3">
        <v>347.61399999999998</v>
      </c>
      <c r="Q138" s="3">
        <v>274.95299999999997</v>
      </c>
      <c r="R138" s="3">
        <v>270.45</v>
      </c>
      <c r="S138" s="3">
        <v>812.16300000000001</v>
      </c>
      <c r="T138" s="3">
        <v>559.12900000000002</v>
      </c>
      <c r="U138" s="3">
        <v>104.39700000000001</v>
      </c>
      <c r="V138" s="3">
        <v>73.031000000000006</v>
      </c>
      <c r="W138" s="3">
        <v>67.944000000000003</v>
      </c>
      <c r="X138" s="3">
        <v>56.029000000000003</v>
      </c>
    </row>
    <row r="139" spans="1:24" x14ac:dyDescent="0.3">
      <c r="A139" s="3">
        <v>138</v>
      </c>
      <c r="B139" s="51">
        <v>43340.713847800929</v>
      </c>
      <c r="C139" s="3">
        <v>441.49578000000002</v>
      </c>
      <c r="D139" s="3">
        <v>428.275689</v>
      </c>
      <c r="E139" s="3">
        <v>765.65262099999995</v>
      </c>
      <c r="F139" s="3">
        <v>124.729</v>
      </c>
      <c r="G139" s="3">
        <v>94.424000000000007</v>
      </c>
      <c r="H139" s="3">
        <v>137.76599999999999</v>
      </c>
      <c r="I139" s="3">
        <v>47.445999999999998</v>
      </c>
      <c r="J139" s="3">
        <v>43.024000000000001</v>
      </c>
      <c r="K139" s="3">
        <v>69.192999999999998</v>
      </c>
      <c r="L139" s="3">
        <v>974.61800000000005</v>
      </c>
      <c r="M139" s="3">
        <v>876.31700000000001</v>
      </c>
      <c r="N139" s="3">
        <v>729.14099999999996</v>
      </c>
      <c r="O139" s="3">
        <v>9.8999999999999993E+37</v>
      </c>
      <c r="P139" s="3">
        <v>427.49200000000002</v>
      </c>
      <c r="Q139" s="3">
        <v>345.529</v>
      </c>
      <c r="R139" s="3">
        <v>294.38299999999998</v>
      </c>
      <c r="S139" s="3">
        <v>816.31700000000001</v>
      </c>
      <c r="T139" s="3">
        <v>561.62599999999998</v>
      </c>
      <c r="U139" s="3">
        <v>105.637</v>
      </c>
      <c r="V139" s="3">
        <v>74.171999999999997</v>
      </c>
      <c r="W139" s="3">
        <v>69.033000000000001</v>
      </c>
      <c r="X139" s="3">
        <v>56.695</v>
      </c>
    </row>
    <row r="140" spans="1:24" x14ac:dyDescent="0.3">
      <c r="A140" s="3">
        <v>139</v>
      </c>
      <c r="B140" s="51">
        <v>43340.713913425927</v>
      </c>
      <c r="C140" s="3">
        <v>441.447025</v>
      </c>
      <c r="D140" s="3">
        <v>428.21425699999998</v>
      </c>
      <c r="E140" s="3">
        <v>765.57262700000001</v>
      </c>
      <c r="F140" s="3">
        <v>127.121</v>
      </c>
      <c r="G140" s="3">
        <v>96.305999999999997</v>
      </c>
      <c r="H140" s="3">
        <v>137.49299999999999</v>
      </c>
      <c r="I140" s="3">
        <v>48.055999999999997</v>
      </c>
      <c r="J140" s="3">
        <v>43.545000000000002</v>
      </c>
      <c r="K140" s="3">
        <v>69.528999999999996</v>
      </c>
      <c r="L140" s="3">
        <v>974.31700000000001</v>
      </c>
      <c r="M140" s="3">
        <v>876.70100000000002</v>
      </c>
      <c r="N140" s="3">
        <v>733.197</v>
      </c>
      <c r="O140" s="3">
        <v>9.8999999999999993E+37</v>
      </c>
      <c r="P140" s="3">
        <v>480.02600000000001</v>
      </c>
      <c r="Q140" s="3">
        <v>379.87900000000002</v>
      </c>
      <c r="R140" s="3">
        <v>316.83</v>
      </c>
      <c r="S140" s="3">
        <v>816.20799999999997</v>
      </c>
      <c r="T140" s="3">
        <v>557.822</v>
      </c>
      <c r="U140" s="3">
        <v>107.066</v>
      </c>
      <c r="V140" s="3">
        <v>75.287999999999997</v>
      </c>
      <c r="W140" s="3">
        <v>69.936999999999998</v>
      </c>
      <c r="X140" s="3">
        <v>57.39</v>
      </c>
    </row>
    <row r="141" spans="1:24" x14ac:dyDescent="0.3">
      <c r="A141" s="3">
        <v>140</v>
      </c>
      <c r="B141" s="51">
        <v>43340.713982175927</v>
      </c>
      <c r="C141" s="3">
        <v>441.358744</v>
      </c>
      <c r="D141" s="3">
        <v>428.01397800000001</v>
      </c>
      <c r="E141" s="3">
        <v>765.37561100000005</v>
      </c>
      <c r="F141" s="3">
        <v>129.84</v>
      </c>
      <c r="G141" s="3">
        <v>98.313000000000002</v>
      </c>
      <c r="H141" s="3">
        <v>137.255</v>
      </c>
      <c r="I141" s="3">
        <v>48.786000000000001</v>
      </c>
      <c r="J141" s="3">
        <v>44.173999999999999</v>
      </c>
      <c r="K141" s="3">
        <v>70.114000000000004</v>
      </c>
      <c r="L141" s="3">
        <v>971.87699999999995</v>
      </c>
      <c r="M141" s="3">
        <v>873.33500000000004</v>
      </c>
      <c r="N141" s="3">
        <v>737.69600000000003</v>
      </c>
      <c r="O141" s="3">
        <v>9.8999999999999993E+37</v>
      </c>
      <c r="P141" s="3">
        <v>519.10400000000004</v>
      </c>
      <c r="Q141" s="3">
        <v>405.19799999999998</v>
      </c>
      <c r="R141" s="3">
        <v>329.709</v>
      </c>
      <c r="S141" s="3">
        <v>818.178</v>
      </c>
      <c r="T141" s="3">
        <v>561.00300000000004</v>
      </c>
      <c r="U141" s="3">
        <v>108.334</v>
      </c>
      <c r="V141" s="3">
        <v>76.634</v>
      </c>
      <c r="W141" s="3">
        <v>70.876000000000005</v>
      </c>
      <c r="X141" s="3">
        <v>58.085000000000001</v>
      </c>
    </row>
    <row r="142" spans="1:24" x14ac:dyDescent="0.3">
      <c r="A142" s="3">
        <v>141</v>
      </c>
      <c r="B142" s="51">
        <v>43340.714048148147</v>
      </c>
      <c r="C142" s="3">
        <v>441.22255200000001</v>
      </c>
      <c r="D142" s="3">
        <v>428.00808999999998</v>
      </c>
      <c r="E142" s="3">
        <v>765.42613100000005</v>
      </c>
      <c r="F142" s="3">
        <v>132.36699999999999</v>
      </c>
      <c r="G142" s="3">
        <v>100.214</v>
      </c>
      <c r="H142" s="3">
        <v>138.559</v>
      </c>
      <c r="I142" s="3">
        <v>49.417000000000002</v>
      </c>
      <c r="J142" s="3">
        <v>44.774999999999999</v>
      </c>
      <c r="K142" s="3">
        <v>70.564999999999998</v>
      </c>
      <c r="L142" s="3">
        <v>969.56299999999999</v>
      </c>
      <c r="M142" s="3">
        <v>886.04</v>
      </c>
      <c r="N142" s="3">
        <v>745.65599999999995</v>
      </c>
      <c r="O142" s="3">
        <v>9.8999999999999993E+37</v>
      </c>
      <c r="P142" s="3">
        <v>500.57600000000002</v>
      </c>
      <c r="Q142" s="3">
        <v>390.52199999999999</v>
      </c>
      <c r="R142" s="3">
        <v>346.18700000000001</v>
      </c>
      <c r="S142" s="3">
        <v>818.42100000000005</v>
      </c>
      <c r="T142" s="3">
        <v>566.94100000000003</v>
      </c>
      <c r="U142" s="3">
        <v>109.825</v>
      </c>
      <c r="V142" s="3">
        <v>77.581000000000003</v>
      </c>
      <c r="W142" s="3">
        <v>71.930000000000007</v>
      </c>
      <c r="X142" s="3">
        <v>58.877000000000002</v>
      </c>
    </row>
    <row r="143" spans="1:24" x14ac:dyDescent="0.3">
      <c r="A143" s="3">
        <v>142</v>
      </c>
      <c r="B143" s="51">
        <v>43340.714107291664</v>
      </c>
      <c r="C143" s="3">
        <v>441.28392600000001</v>
      </c>
      <c r="D143" s="3">
        <v>427.90795100000003</v>
      </c>
      <c r="E143" s="3">
        <v>765.25267799999995</v>
      </c>
      <c r="F143" s="3">
        <v>134.63200000000001</v>
      </c>
      <c r="G143" s="3">
        <v>102.03700000000001</v>
      </c>
      <c r="H143" s="3">
        <v>139.27000000000001</v>
      </c>
      <c r="I143" s="3">
        <v>50.040999999999997</v>
      </c>
      <c r="J143" s="3">
        <v>45.369</v>
      </c>
      <c r="K143" s="3">
        <v>71.256</v>
      </c>
      <c r="L143" s="3">
        <v>972.33500000000004</v>
      </c>
      <c r="M143" s="3">
        <v>883.70899999999995</v>
      </c>
      <c r="N143" s="3">
        <v>767.17700000000002</v>
      </c>
      <c r="O143" s="3">
        <v>9.8999999999999993E+37</v>
      </c>
      <c r="P143" s="3">
        <v>537.58699999999999</v>
      </c>
      <c r="Q143" s="3">
        <v>413.70600000000002</v>
      </c>
      <c r="R143" s="3">
        <v>371.774</v>
      </c>
      <c r="S143" s="3">
        <v>820.26400000000001</v>
      </c>
      <c r="T143" s="3">
        <v>574.84299999999996</v>
      </c>
      <c r="U143" s="3">
        <v>111.453</v>
      </c>
      <c r="V143" s="3">
        <v>78.465999999999994</v>
      </c>
      <c r="W143" s="3">
        <v>72.727000000000004</v>
      </c>
      <c r="X143" s="3">
        <v>59.536000000000001</v>
      </c>
    </row>
    <row r="144" spans="1:24" x14ac:dyDescent="0.3">
      <c r="A144" s="3">
        <v>143</v>
      </c>
      <c r="B144" s="51">
        <v>43340.714172569446</v>
      </c>
      <c r="C144" s="3">
        <v>441.11745999999999</v>
      </c>
      <c r="D144" s="3">
        <v>427.84987999999998</v>
      </c>
      <c r="E144" s="3">
        <v>765.09943599999997</v>
      </c>
      <c r="F144" s="3">
        <v>137.179</v>
      </c>
      <c r="G144" s="3">
        <v>104.008</v>
      </c>
      <c r="H144" s="3">
        <v>140.62799999999999</v>
      </c>
      <c r="I144" s="3">
        <v>50.741999999999997</v>
      </c>
      <c r="J144" s="3">
        <v>45.951000000000001</v>
      </c>
      <c r="K144" s="3">
        <v>71.918999999999997</v>
      </c>
      <c r="L144" s="3">
        <v>971.12400000000002</v>
      </c>
      <c r="M144" s="3">
        <v>884.303</v>
      </c>
      <c r="N144" s="3">
        <v>774.38199999999995</v>
      </c>
      <c r="O144" s="3">
        <v>9.8999999999999993E+37</v>
      </c>
      <c r="P144" s="3">
        <v>515.67399999999998</v>
      </c>
      <c r="Q144" s="3">
        <v>403.15300000000002</v>
      </c>
      <c r="R144" s="3">
        <v>376.161</v>
      </c>
      <c r="S144" s="3">
        <v>827.48199999999997</v>
      </c>
      <c r="T144" s="3">
        <v>586.52800000000002</v>
      </c>
      <c r="U144" s="3">
        <v>113.565</v>
      </c>
      <c r="V144" s="3">
        <v>79.730999999999995</v>
      </c>
      <c r="W144" s="3">
        <v>73.867999999999995</v>
      </c>
      <c r="X144" s="3">
        <v>60.664000000000001</v>
      </c>
    </row>
    <row r="145" spans="1:24" x14ac:dyDescent="0.3">
      <c r="A145" s="3">
        <v>144</v>
      </c>
      <c r="B145" s="51">
        <v>43340.714238194443</v>
      </c>
      <c r="C145" s="3">
        <v>441.11241200000001</v>
      </c>
      <c r="D145" s="3">
        <v>427.60753299999999</v>
      </c>
      <c r="E145" s="3">
        <v>765.05987200000004</v>
      </c>
      <c r="F145" s="3">
        <v>139.65799999999999</v>
      </c>
      <c r="G145" s="3">
        <v>105.935</v>
      </c>
      <c r="H145" s="3">
        <v>142.541</v>
      </c>
      <c r="I145" s="3">
        <v>51.453000000000003</v>
      </c>
      <c r="J145" s="3">
        <v>46.631999999999998</v>
      </c>
      <c r="K145" s="3">
        <v>73.388000000000005</v>
      </c>
      <c r="L145" s="3">
        <v>971.23500000000001</v>
      </c>
      <c r="M145" s="3">
        <v>885.95299999999997</v>
      </c>
      <c r="N145" s="3">
        <v>768.02099999999996</v>
      </c>
      <c r="O145" s="3">
        <v>9.8999999999999993E+37</v>
      </c>
      <c r="P145" s="3">
        <v>578.49699999999996</v>
      </c>
      <c r="Q145" s="3">
        <v>474.63400000000001</v>
      </c>
      <c r="R145" s="3">
        <v>391.89100000000002</v>
      </c>
      <c r="S145" s="3">
        <v>835.21600000000001</v>
      </c>
      <c r="T145" s="3">
        <v>601.10699999999997</v>
      </c>
      <c r="U145" s="3">
        <v>116.08199999999999</v>
      </c>
      <c r="V145" s="3">
        <v>81.11</v>
      </c>
      <c r="W145" s="3">
        <v>75.159000000000006</v>
      </c>
      <c r="X145" s="3">
        <v>61.671999999999997</v>
      </c>
    </row>
    <row r="146" spans="1:24" x14ac:dyDescent="0.3">
      <c r="A146" s="3">
        <v>145</v>
      </c>
      <c r="B146" s="51">
        <v>43340.714299884261</v>
      </c>
      <c r="C146" s="3">
        <v>440.99555600000002</v>
      </c>
      <c r="D146" s="3">
        <v>427.55030699999998</v>
      </c>
      <c r="E146" s="3">
        <v>764.88894700000003</v>
      </c>
      <c r="F146" s="3">
        <v>141.94900000000001</v>
      </c>
      <c r="G146" s="3">
        <v>107.839</v>
      </c>
      <c r="H146" s="3">
        <v>145.25200000000001</v>
      </c>
      <c r="I146" s="3">
        <v>52.085999999999999</v>
      </c>
      <c r="J146" s="3">
        <v>47.216999999999999</v>
      </c>
      <c r="K146" s="3">
        <v>75.736000000000004</v>
      </c>
      <c r="L146" s="3">
        <v>970.27099999999996</v>
      </c>
      <c r="M146" s="3">
        <v>857.48900000000003</v>
      </c>
      <c r="N146" s="3">
        <v>731.32399999999996</v>
      </c>
      <c r="O146" s="3">
        <v>9.8999999999999993E+37</v>
      </c>
      <c r="P146" s="3">
        <v>528.298</v>
      </c>
      <c r="Q146" s="3">
        <v>444.74900000000002</v>
      </c>
      <c r="R146" s="3">
        <v>376.25700000000001</v>
      </c>
      <c r="S146" s="3">
        <v>838.94100000000003</v>
      </c>
      <c r="T146" s="3">
        <v>617.14200000000005</v>
      </c>
      <c r="U146" s="3">
        <v>118.431</v>
      </c>
      <c r="V146" s="3">
        <v>82.59</v>
      </c>
      <c r="W146" s="3">
        <v>76.444000000000003</v>
      </c>
      <c r="X146" s="3">
        <v>62.390999999999998</v>
      </c>
    </row>
    <row r="147" spans="1:24" x14ac:dyDescent="0.3">
      <c r="A147" s="3">
        <v>146</v>
      </c>
      <c r="B147" s="51">
        <v>43340.714368518522</v>
      </c>
      <c r="C147" s="3">
        <v>440.81396699999999</v>
      </c>
      <c r="D147" s="3">
        <v>427.515807</v>
      </c>
      <c r="E147" s="3">
        <v>764.72981300000004</v>
      </c>
      <c r="F147" s="3">
        <v>144.49600000000001</v>
      </c>
      <c r="G147" s="3">
        <v>110.01</v>
      </c>
      <c r="H147" s="3">
        <v>147.506</v>
      </c>
      <c r="I147" s="3">
        <v>52.790999999999997</v>
      </c>
      <c r="J147" s="3">
        <v>47.838999999999999</v>
      </c>
      <c r="K147" s="3">
        <v>77.055999999999997</v>
      </c>
      <c r="L147" s="3">
        <v>976.90800000000002</v>
      </c>
      <c r="M147" s="3">
        <v>851.14400000000001</v>
      </c>
      <c r="N147" s="3">
        <v>699.67200000000003</v>
      </c>
      <c r="O147" s="3">
        <v>9.8999999999999993E+37</v>
      </c>
      <c r="P147" s="3">
        <v>474.37700000000001</v>
      </c>
      <c r="Q147" s="3">
        <v>387.27600000000001</v>
      </c>
      <c r="R147" s="3">
        <v>375.04</v>
      </c>
      <c r="S147" s="3">
        <v>842.58</v>
      </c>
      <c r="T147" s="3">
        <v>630.18100000000004</v>
      </c>
      <c r="U147" s="3">
        <v>120.959</v>
      </c>
      <c r="V147" s="3">
        <v>84.335999999999999</v>
      </c>
      <c r="W147" s="3">
        <v>78.082999999999998</v>
      </c>
      <c r="X147" s="3">
        <v>63.286999999999999</v>
      </c>
    </row>
    <row r="148" spans="1:24" x14ac:dyDescent="0.3">
      <c r="A148" s="3">
        <v>147</v>
      </c>
      <c r="B148" s="51">
        <v>43340.714434606482</v>
      </c>
      <c r="C148" s="3">
        <v>440.73998399999999</v>
      </c>
      <c r="D148" s="3">
        <v>427.370227</v>
      </c>
      <c r="E148" s="3">
        <v>764.60015499999997</v>
      </c>
      <c r="F148" s="3">
        <v>146.94900000000001</v>
      </c>
      <c r="G148" s="3">
        <v>112.206</v>
      </c>
      <c r="H148" s="3">
        <v>149.99700000000001</v>
      </c>
      <c r="I148" s="3">
        <v>53.511000000000003</v>
      </c>
      <c r="J148" s="3">
        <v>48.613</v>
      </c>
      <c r="K148" s="3">
        <v>78.498999999999995</v>
      </c>
      <c r="L148" s="3">
        <v>969.70899999999995</v>
      </c>
      <c r="M148" s="3">
        <v>854.07899999999995</v>
      </c>
      <c r="N148" s="3">
        <v>724.06899999999996</v>
      </c>
      <c r="O148" s="3">
        <v>9.8999999999999993E+37</v>
      </c>
      <c r="P148" s="3">
        <v>462.43</v>
      </c>
      <c r="Q148" s="3">
        <v>378.27199999999999</v>
      </c>
      <c r="R148" s="3">
        <v>370.82499999999999</v>
      </c>
      <c r="S148" s="3">
        <v>845.60699999999997</v>
      </c>
      <c r="T148" s="3">
        <v>638.18899999999996</v>
      </c>
      <c r="U148" s="3">
        <v>122.892</v>
      </c>
      <c r="V148" s="3">
        <v>85.796000000000006</v>
      </c>
      <c r="W148" s="3">
        <v>79.384</v>
      </c>
      <c r="X148" s="3">
        <v>64.093000000000004</v>
      </c>
    </row>
    <row r="149" spans="1:24" x14ac:dyDescent="0.3">
      <c r="A149" s="3">
        <v>148</v>
      </c>
      <c r="B149" s="51">
        <v>43340.714499884256</v>
      </c>
      <c r="C149" s="3">
        <v>440.66683499999999</v>
      </c>
      <c r="D149" s="3">
        <v>427.45100300000001</v>
      </c>
      <c r="E149" s="3">
        <v>764.57994399999995</v>
      </c>
      <c r="F149" s="3">
        <v>149.31800000000001</v>
      </c>
      <c r="G149" s="3">
        <v>114.34399999999999</v>
      </c>
      <c r="H149" s="3">
        <v>152.471</v>
      </c>
      <c r="I149" s="3">
        <v>54.204000000000001</v>
      </c>
      <c r="J149" s="3">
        <v>49.27</v>
      </c>
      <c r="K149" s="3">
        <v>79.081000000000003</v>
      </c>
      <c r="L149" s="3">
        <v>961.22299999999996</v>
      </c>
      <c r="M149" s="3">
        <v>858.21699999999998</v>
      </c>
      <c r="N149" s="3">
        <v>716.40099999999995</v>
      </c>
      <c r="O149" s="3">
        <v>9.8999999999999993E+37</v>
      </c>
      <c r="P149" s="3">
        <v>457.64499999999998</v>
      </c>
      <c r="Q149" s="3">
        <v>362.89299999999997</v>
      </c>
      <c r="R149" s="3">
        <v>361.31400000000002</v>
      </c>
      <c r="S149" s="3">
        <v>848.65899999999999</v>
      </c>
      <c r="T149" s="3">
        <v>645.92100000000005</v>
      </c>
      <c r="U149" s="3">
        <v>125.765</v>
      </c>
      <c r="V149" s="3">
        <v>87.001999999999995</v>
      </c>
      <c r="W149" s="3">
        <v>80.585999999999999</v>
      </c>
      <c r="X149" s="3">
        <v>64.959000000000003</v>
      </c>
    </row>
    <row r="150" spans="1:24" x14ac:dyDescent="0.3">
      <c r="A150" s="3">
        <v>149</v>
      </c>
      <c r="B150" s="51">
        <v>43340.714564699076</v>
      </c>
      <c r="C150" s="3">
        <v>440.65590600000002</v>
      </c>
      <c r="D150" s="3">
        <v>427.28603900000002</v>
      </c>
      <c r="E150" s="3">
        <v>764.27094199999999</v>
      </c>
      <c r="F150" s="3">
        <v>151.727</v>
      </c>
      <c r="G150" s="3">
        <v>116.529</v>
      </c>
      <c r="H150" s="3">
        <v>153.63499999999999</v>
      </c>
      <c r="I150" s="3">
        <v>55.103000000000002</v>
      </c>
      <c r="J150" s="3">
        <v>49.918999999999997</v>
      </c>
      <c r="K150" s="3">
        <v>79.832999999999998</v>
      </c>
      <c r="L150" s="3">
        <v>957.60400000000004</v>
      </c>
      <c r="M150" s="3">
        <v>872.24699999999996</v>
      </c>
      <c r="N150" s="3">
        <v>747.00800000000004</v>
      </c>
      <c r="O150" s="3">
        <v>9.8999999999999993E+37</v>
      </c>
      <c r="P150" s="3">
        <v>485.59199999999998</v>
      </c>
      <c r="Q150" s="3">
        <v>387.51600000000002</v>
      </c>
      <c r="R150" s="3">
        <v>359.86399999999998</v>
      </c>
      <c r="S150" s="3">
        <v>851.322</v>
      </c>
      <c r="T150" s="3">
        <v>650.23299999999995</v>
      </c>
      <c r="U150" s="3">
        <v>127.621</v>
      </c>
      <c r="V150" s="3">
        <v>88.305999999999997</v>
      </c>
      <c r="W150" s="3">
        <v>81.603999999999999</v>
      </c>
      <c r="X150" s="3">
        <v>65.870999999999995</v>
      </c>
    </row>
    <row r="151" spans="1:24" x14ac:dyDescent="0.3">
      <c r="A151" s="3">
        <v>150</v>
      </c>
      <c r="B151" s="51">
        <v>43340.714630208335</v>
      </c>
      <c r="C151" s="3">
        <v>440.63321200000001</v>
      </c>
      <c r="D151" s="3">
        <v>427.32979899999998</v>
      </c>
      <c r="E151" s="3">
        <v>764.259996</v>
      </c>
      <c r="F151" s="3">
        <v>154.12</v>
      </c>
      <c r="G151" s="3">
        <v>118.786</v>
      </c>
      <c r="H151" s="3">
        <v>154.92699999999999</v>
      </c>
      <c r="I151" s="3">
        <v>55.805</v>
      </c>
      <c r="J151" s="3">
        <v>50.621000000000002</v>
      </c>
      <c r="K151" s="3">
        <v>80.248000000000005</v>
      </c>
      <c r="L151" s="3">
        <v>955.65300000000002</v>
      </c>
      <c r="M151" s="3">
        <v>838.44799999999998</v>
      </c>
      <c r="N151" s="3">
        <v>710.94799999999998</v>
      </c>
      <c r="O151" s="3">
        <v>9.8999999999999993E+37</v>
      </c>
      <c r="P151" s="3">
        <v>508.38400000000001</v>
      </c>
      <c r="Q151" s="3">
        <v>401.70800000000003</v>
      </c>
      <c r="R151" s="3">
        <v>364.94499999999999</v>
      </c>
      <c r="S151" s="3">
        <v>857.21100000000001</v>
      </c>
      <c r="T151" s="3">
        <v>655.54499999999996</v>
      </c>
      <c r="U151" s="3">
        <v>129.26</v>
      </c>
      <c r="V151" s="3">
        <v>89.734999999999999</v>
      </c>
      <c r="W151" s="3">
        <v>82.869</v>
      </c>
      <c r="X151" s="3">
        <v>67.013000000000005</v>
      </c>
    </row>
    <row r="152" spans="1:24" x14ac:dyDescent="0.3">
      <c r="A152" s="3">
        <v>151</v>
      </c>
      <c r="B152" s="51">
        <v>43340.714695486109</v>
      </c>
      <c r="C152" s="3">
        <v>440.65842900000001</v>
      </c>
      <c r="D152" s="3">
        <v>427.29697900000002</v>
      </c>
      <c r="E152" s="3">
        <v>764.18337499999996</v>
      </c>
      <c r="F152" s="3">
        <v>156.66200000000001</v>
      </c>
      <c r="G152" s="3">
        <v>120.973</v>
      </c>
      <c r="H152" s="3">
        <v>156.55199999999999</v>
      </c>
      <c r="I152" s="3">
        <v>56.706000000000003</v>
      </c>
      <c r="J152" s="3">
        <v>51.344000000000001</v>
      </c>
      <c r="K152" s="3">
        <v>80.771000000000001</v>
      </c>
      <c r="L152" s="3">
        <v>955.75699999999995</v>
      </c>
      <c r="M152" s="3">
        <v>860.77800000000002</v>
      </c>
      <c r="N152" s="3">
        <v>727.54</v>
      </c>
      <c r="O152" s="3">
        <v>9.8999999999999993E+37</v>
      </c>
      <c r="P152" s="3">
        <v>552.24900000000002</v>
      </c>
      <c r="Q152" s="3">
        <v>449.55700000000002</v>
      </c>
      <c r="R152" s="3">
        <v>402.85199999999998</v>
      </c>
      <c r="S152" s="3">
        <v>858.99099999999999</v>
      </c>
      <c r="T152" s="3">
        <v>664.53</v>
      </c>
      <c r="U152" s="3">
        <v>131.209</v>
      </c>
      <c r="V152" s="3">
        <v>91.200999999999993</v>
      </c>
      <c r="W152" s="3">
        <v>84.012</v>
      </c>
      <c r="X152" s="3">
        <v>67.998000000000005</v>
      </c>
    </row>
    <row r="153" spans="1:24" x14ac:dyDescent="0.3">
      <c r="A153" s="3">
        <v>152</v>
      </c>
      <c r="B153" s="51">
        <v>43340.714753703702</v>
      </c>
      <c r="C153" s="3">
        <v>440.58361200000002</v>
      </c>
      <c r="D153" s="3">
        <v>427.235547</v>
      </c>
      <c r="E153" s="3">
        <v>763.91815599999995</v>
      </c>
      <c r="F153" s="3">
        <v>158.863</v>
      </c>
      <c r="G153" s="3">
        <v>122.97</v>
      </c>
      <c r="H153" s="3">
        <v>158.459</v>
      </c>
      <c r="I153" s="3">
        <v>57.329000000000001</v>
      </c>
      <c r="J153" s="3">
        <v>51.914000000000001</v>
      </c>
      <c r="K153" s="3">
        <v>80.611999999999995</v>
      </c>
      <c r="L153" s="3">
        <v>952.86400000000003</v>
      </c>
      <c r="M153" s="3">
        <v>857.02099999999996</v>
      </c>
      <c r="N153" s="3">
        <v>719.74699999999996</v>
      </c>
      <c r="O153" s="3">
        <v>9.8999999999999993E+37</v>
      </c>
      <c r="P153" s="3">
        <v>505.98500000000001</v>
      </c>
      <c r="Q153" s="3">
        <v>406.654</v>
      </c>
      <c r="R153" s="3">
        <v>379.90699999999998</v>
      </c>
      <c r="S153" s="3">
        <v>858.66200000000003</v>
      </c>
      <c r="T153" s="3">
        <v>664.70500000000004</v>
      </c>
      <c r="U153" s="3">
        <v>132.714</v>
      </c>
      <c r="V153" s="3">
        <v>92.355999999999995</v>
      </c>
      <c r="W153" s="3">
        <v>84.915999999999997</v>
      </c>
      <c r="X153" s="3">
        <v>68.760000000000005</v>
      </c>
    </row>
    <row r="154" spans="1:24" x14ac:dyDescent="0.3">
      <c r="A154" s="3">
        <v>153</v>
      </c>
      <c r="B154" s="51">
        <v>43340.714819097222</v>
      </c>
      <c r="C154" s="3">
        <v>440.54493100000002</v>
      </c>
      <c r="D154" s="3">
        <v>427.20104700000002</v>
      </c>
      <c r="E154" s="3">
        <v>763.89962800000001</v>
      </c>
      <c r="F154" s="3">
        <v>161.339</v>
      </c>
      <c r="G154" s="3">
        <v>125.211</v>
      </c>
      <c r="H154" s="3">
        <v>158.386</v>
      </c>
      <c r="I154" s="3">
        <v>58.201999999999998</v>
      </c>
      <c r="J154" s="3">
        <v>52.52</v>
      </c>
      <c r="K154" s="3">
        <v>81.143000000000001</v>
      </c>
      <c r="L154" s="3">
        <v>955.06600000000003</v>
      </c>
      <c r="M154" s="3">
        <v>851.57600000000002</v>
      </c>
      <c r="N154" s="3">
        <v>708.65</v>
      </c>
      <c r="O154" s="3">
        <v>9.8999999999999993E+37</v>
      </c>
      <c r="P154" s="3">
        <v>482.02699999999999</v>
      </c>
      <c r="Q154" s="3">
        <v>373.65100000000001</v>
      </c>
      <c r="R154" s="3">
        <v>340.68099999999998</v>
      </c>
      <c r="S154" s="3">
        <v>861.63499999999999</v>
      </c>
      <c r="T154" s="3">
        <v>666.99699999999996</v>
      </c>
      <c r="U154" s="3">
        <v>135.01499999999999</v>
      </c>
      <c r="V154" s="3">
        <v>93.456999999999994</v>
      </c>
      <c r="W154" s="3">
        <v>86.015000000000001</v>
      </c>
      <c r="X154" s="3">
        <v>69.593000000000004</v>
      </c>
    </row>
    <row r="155" spans="1:24" x14ac:dyDescent="0.3">
      <c r="A155" s="3">
        <v>154</v>
      </c>
      <c r="B155" s="51">
        <v>43340.714884374996</v>
      </c>
      <c r="C155" s="3">
        <v>440.50205799999998</v>
      </c>
      <c r="D155" s="3">
        <v>427.180858</v>
      </c>
      <c r="E155" s="3">
        <v>763.70176600000002</v>
      </c>
      <c r="F155" s="3">
        <v>163.91900000000001</v>
      </c>
      <c r="G155" s="3">
        <v>127.538</v>
      </c>
      <c r="H155" s="3">
        <v>158.15600000000001</v>
      </c>
      <c r="I155" s="3">
        <v>59.136000000000003</v>
      </c>
      <c r="J155" s="3">
        <v>53.329000000000001</v>
      </c>
      <c r="K155" s="3">
        <v>81.805999999999997</v>
      </c>
      <c r="L155" s="3">
        <v>954.10400000000004</v>
      </c>
      <c r="M155" s="3">
        <v>840.64099999999996</v>
      </c>
      <c r="N155" s="3">
        <v>724.86</v>
      </c>
      <c r="O155" s="3">
        <v>9.8999999999999993E+37</v>
      </c>
      <c r="P155" s="3">
        <v>550.80499999999995</v>
      </c>
      <c r="Q155" s="3">
        <v>456.53300000000002</v>
      </c>
      <c r="R155" s="3">
        <v>377.584</v>
      </c>
      <c r="S155" s="3">
        <v>864.05100000000004</v>
      </c>
      <c r="T155" s="3">
        <v>666.79499999999996</v>
      </c>
      <c r="U155" s="3">
        <v>138.679</v>
      </c>
      <c r="V155" s="3">
        <v>95.063000000000002</v>
      </c>
      <c r="W155" s="3">
        <v>87.319000000000003</v>
      </c>
      <c r="X155" s="3">
        <v>70.593000000000004</v>
      </c>
    </row>
    <row r="156" spans="1:24" x14ac:dyDescent="0.3">
      <c r="A156" s="3">
        <v>155</v>
      </c>
      <c r="B156" s="51">
        <v>43340.714949652778</v>
      </c>
      <c r="C156" s="3">
        <v>440.38772499999999</v>
      </c>
      <c r="D156" s="3">
        <v>427.15981399999998</v>
      </c>
      <c r="E156" s="3">
        <v>763.68240200000002</v>
      </c>
      <c r="F156" s="3">
        <v>166.441</v>
      </c>
      <c r="G156" s="3">
        <v>129.822</v>
      </c>
      <c r="H156" s="3">
        <v>157.458</v>
      </c>
      <c r="I156" s="3">
        <v>59.973999999999997</v>
      </c>
      <c r="J156" s="3">
        <v>53.953000000000003</v>
      </c>
      <c r="K156" s="3">
        <v>82.143000000000001</v>
      </c>
      <c r="L156" s="3">
        <v>939.51400000000001</v>
      </c>
      <c r="M156" s="3">
        <v>832.21299999999997</v>
      </c>
      <c r="N156" s="3">
        <v>712.49900000000002</v>
      </c>
      <c r="O156" s="3">
        <v>9.8999999999999993E+37</v>
      </c>
      <c r="P156" s="3">
        <v>541.21100000000001</v>
      </c>
      <c r="Q156" s="3">
        <v>456.291</v>
      </c>
      <c r="R156" s="3">
        <v>402.73700000000002</v>
      </c>
      <c r="S156" s="3">
        <v>865.38199999999995</v>
      </c>
      <c r="T156" s="3">
        <v>670.17100000000005</v>
      </c>
      <c r="U156" s="3">
        <v>140.285</v>
      </c>
      <c r="V156" s="3">
        <v>96.218000000000004</v>
      </c>
      <c r="W156" s="3">
        <v>88.634</v>
      </c>
      <c r="X156" s="3">
        <v>71.355000000000004</v>
      </c>
    </row>
    <row r="157" spans="1:24" x14ac:dyDescent="0.3">
      <c r="A157" s="3">
        <v>156</v>
      </c>
      <c r="B157" s="51">
        <v>43340.715015162037</v>
      </c>
      <c r="C157" s="3">
        <v>440.47347200000002</v>
      </c>
      <c r="D157" s="3">
        <v>427.04116599999998</v>
      </c>
      <c r="E157" s="3">
        <v>763.35992599999997</v>
      </c>
      <c r="F157" s="3">
        <v>168.85300000000001</v>
      </c>
      <c r="G157" s="3">
        <v>132.03299999999999</v>
      </c>
      <c r="H157" s="3">
        <v>158.19200000000001</v>
      </c>
      <c r="I157" s="3">
        <v>60.792000000000002</v>
      </c>
      <c r="J157" s="3">
        <v>54.594000000000001</v>
      </c>
      <c r="K157" s="3">
        <v>82.337999999999994</v>
      </c>
      <c r="L157" s="3">
        <v>930.66800000000001</v>
      </c>
      <c r="M157" s="3">
        <v>839.46299999999997</v>
      </c>
      <c r="N157" s="3">
        <v>744.245</v>
      </c>
      <c r="O157" s="3">
        <v>9.8999999999999993E+37</v>
      </c>
      <c r="P157" s="3">
        <v>541.21100000000001</v>
      </c>
      <c r="Q157" s="3">
        <v>435.08</v>
      </c>
      <c r="R157" s="3">
        <v>388.53800000000001</v>
      </c>
      <c r="S157" s="3">
        <v>867.024</v>
      </c>
      <c r="T157" s="3">
        <v>672.20100000000002</v>
      </c>
      <c r="U157" s="3">
        <v>141.50700000000001</v>
      </c>
      <c r="V157" s="3">
        <v>97.691999999999993</v>
      </c>
      <c r="W157" s="3">
        <v>89.628</v>
      </c>
      <c r="X157" s="3">
        <v>72.099999999999994</v>
      </c>
    </row>
    <row r="158" spans="1:24" x14ac:dyDescent="0.3">
      <c r="A158" s="3">
        <v>157</v>
      </c>
      <c r="B158" s="51">
        <v>43340.715080439812</v>
      </c>
      <c r="C158" s="3">
        <v>440.28178800000001</v>
      </c>
      <c r="D158" s="3">
        <v>427.192633</v>
      </c>
      <c r="E158" s="3">
        <v>763.34729900000002</v>
      </c>
      <c r="F158" s="3">
        <v>171.22800000000001</v>
      </c>
      <c r="G158" s="3">
        <v>134.37100000000001</v>
      </c>
      <c r="H158" s="3">
        <v>159.40299999999999</v>
      </c>
      <c r="I158" s="3">
        <v>61.695999999999998</v>
      </c>
      <c r="J158" s="3">
        <v>55.289000000000001</v>
      </c>
      <c r="K158" s="3">
        <v>82.602999999999994</v>
      </c>
      <c r="L158" s="3">
        <v>930.29700000000003</v>
      </c>
      <c r="M158" s="3">
        <v>843.91099999999994</v>
      </c>
      <c r="N158" s="3">
        <v>741.68799999999999</v>
      </c>
      <c r="O158" s="3">
        <v>9.8999999999999993E+37</v>
      </c>
      <c r="P158" s="3">
        <v>560.07000000000005</v>
      </c>
      <c r="Q158" s="3">
        <v>447.72699999999998</v>
      </c>
      <c r="R158" s="3">
        <v>391.005</v>
      </c>
      <c r="S158" s="3">
        <v>867.64499999999998</v>
      </c>
      <c r="T158" s="3">
        <v>675.68200000000002</v>
      </c>
      <c r="U158" s="3">
        <v>143.27699999999999</v>
      </c>
      <c r="V158" s="3">
        <v>99.242000000000004</v>
      </c>
      <c r="W158" s="3">
        <v>90.534000000000006</v>
      </c>
      <c r="X158" s="3">
        <v>72.861999999999995</v>
      </c>
    </row>
    <row r="159" spans="1:24" x14ac:dyDescent="0.3">
      <c r="A159" s="3">
        <v>158</v>
      </c>
      <c r="B159" s="51">
        <v>43340.715138425927</v>
      </c>
      <c r="C159" s="3">
        <v>440.27590600000002</v>
      </c>
      <c r="D159" s="3">
        <v>427.083235</v>
      </c>
      <c r="E159" s="3">
        <v>763.18479200000002</v>
      </c>
      <c r="F159" s="3">
        <v>173.381</v>
      </c>
      <c r="G159" s="3">
        <v>136.45500000000001</v>
      </c>
      <c r="H159" s="3">
        <v>160.92500000000001</v>
      </c>
      <c r="I159" s="3">
        <v>62.405000000000001</v>
      </c>
      <c r="J159" s="3">
        <v>55.893999999999998</v>
      </c>
      <c r="K159" s="3">
        <v>83.028000000000006</v>
      </c>
      <c r="L159" s="3">
        <v>929.20399999999995</v>
      </c>
      <c r="M159" s="3">
        <v>826.69</v>
      </c>
      <c r="N159" s="3">
        <v>721.94500000000005</v>
      </c>
      <c r="O159" s="3">
        <v>9.8999999999999993E+37</v>
      </c>
      <c r="P159" s="3">
        <v>550.39</v>
      </c>
      <c r="Q159" s="3">
        <v>446.66899999999998</v>
      </c>
      <c r="R159" s="3">
        <v>385.827</v>
      </c>
      <c r="S159" s="3">
        <v>869.69399999999996</v>
      </c>
      <c r="T159" s="3">
        <v>674.89499999999998</v>
      </c>
      <c r="U159" s="3">
        <v>144.99199999999999</v>
      </c>
      <c r="V159" s="3">
        <v>100.18899999999999</v>
      </c>
      <c r="W159" s="3">
        <v>91.671000000000006</v>
      </c>
      <c r="X159" s="3">
        <v>73.765000000000001</v>
      </c>
    </row>
    <row r="160" spans="1:24" x14ac:dyDescent="0.3">
      <c r="A160" s="3">
        <v>159</v>
      </c>
      <c r="B160" s="51">
        <v>43340.715204050925</v>
      </c>
      <c r="C160" s="3">
        <v>440.25489199999998</v>
      </c>
      <c r="D160" s="3">
        <v>427.156452</v>
      </c>
      <c r="E160" s="3">
        <v>763.02229499999999</v>
      </c>
      <c r="F160" s="3">
        <v>175.93199999999999</v>
      </c>
      <c r="G160" s="3">
        <v>138.85300000000001</v>
      </c>
      <c r="H160" s="3">
        <v>160.881</v>
      </c>
      <c r="I160" s="3">
        <v>63.335999999999999</v>
      </c>
      <c r="J160" s="3">
        <v>56.598999999999997</v>
      </c>
      <c r="K160" s="3">
        <v>83.710999999999999</v>
      </c>
      <c r="L160" s="3">
        <v>921.29899999999998</v>
      </c>
      <c r="M160" s="3">
        <v>836.66300000000001</v>
      </c>
      <c r="N160" s="3">
        <v>738.23699999999997</v>
      </c>
      <c r="O160" s="3">
        <v>9.8999999999999993E+37</v>
      </c>
      <c r="P160" s="3">
        <v>589.25800000000004</v>
      </c>
      <c r="Q160" s="3">
        <v>475.30799999999999</v>
      </c>
      <c r="R160" s="3">
        <v>391.85399999999998</v>
      </c>
      <c r="S160" s="3">
        <v>876.21799999999996</v>
      </c>
      <c r="T160" s="3">
        <v>679.25</v>
      </c>
      <c r="U160" s="3">
        <v>146.91800000000001</v>
      </c>
      <c r="V160" s="3">
        <v>101.503</v>
      </c>
      <c r="W160" s="3">
        <v>93.332999999999998</v>
      </c>
      <c r="X160" s="3">
        <v>74.608000000000004</v>
      </c>
    </row>
    <row r="161" spans="1:24" x14ac:dyDescent="0.3">
      <c r="A161" s="3">
        <v>160</v>
      </c>
      <c r="B161" s="51">
        <v>43340.715269560184</v>
      </c>
      <c r="C161" s="3">
        <v>440.27506099999999</v>
      </c>
      <c r="D161" s="3">
        <v>427.04452700000002</v>
      </c>
      <c r="E161" s="3">
        <v>762.86737200000005</v>
      </c>
      <c r="F161" s="3">
        <v>178.56899999999999</v>
      </c>
      <c r="G161" s="3">
        <v>141.11600000000001</v>
      </c>
      <c r="H161" s="3">
        <v>158.49600000000001</v>
      </c>
      <c r="I161" s="3">
        <v>64.168999999999997</v>
      </c>
      <c r="J161" s="3">
        <v>57.293999999999997</v>
      </c>
      <c r="K161" s="3">
        <v>84.331000000000003</v>
      </c>
      <c r="L161" s="3">
        <v>916.89599999999996</v>
      </c>
      <c r="M161" s="3">
        <v>818.31500000000005</v>
      </c>
      <c r="N161" s="3">
        <v>730.65700000000004</v>
      </c>
      <c r="O161" s="3">
        <v>9.8999999999999993E+37</v>
      </c>
      <c r="P161" s="3">
        <v>630.75</v>
      </c>
      <c r="Q161" s="3">
        <v>502.40600000000001</v>
      </c>
      <c r="R161" s="3">
        <v>420.72199999999998</v>
      </c>
      <c r="S161" s="3">
        <v>882.005</v>
      </c>
      <c r="T161" s="3">
        <v>684.98400000000004</v>
      </c>
      <c r="U161" s="3">
        <v>148.815</v>
      </c>
      <c r="V161" s="3">
        <v>102.664</v>
      </c>
      <c r="W161" s="3">
        <v>94.504999999999995</v>
      </c>
      <c r="X161" s="3">
        <v>75.546000000000006</v>
      </c>
    </row>
    <row r="162" spans="1:24" x14ac:dyDescent="0.3">
      <c r="A162" s="3">
        <v>161</v>
      </c>
      <c r="B162" s="51">
        <v>43340.715335300927</v>
      </c>
      <c r="C162" s="3">
        <v>440.17921899999999</v>
      </c>
      <c r="D162" s="3">
        <v>426.95700799999997</v>
      </c>
      <c r="E162" s="3">
        <v>762.77812300000005</v>
      </c>
      <c r="F162" s="3">
        <v>181.453</v>
      </c>
      <c r="G162" s="3">
        <v>143.53200000000001</v>
      </c>
      <c r="H162" s="3">
        <v>158.88900000000001</v>
      </c>
      <c r="I162" s="3">
        <v>65.010000000000005</v>
      </c>
      <c r="J162" s="3">
        <v>57.978999999999999</v>
      </c>
      <c r="K162" s="3">
        <v>85.048000000000002</v>
      </c>
      <c r="L162" s="3">
        <v>896.55899999999997</v>
      </c>
      <c r="M162" s="3">
        <v>814.02700000000004</v>
      </c>
      <c r="N162" s="3">
        <v>742.29200000000003</v>
      </c>
      <c r="O162" s="3">
        <v>9.8999999999999993E+37</v>
      </c>
      <c r="P162" s="3">
        <v>614.61900000000003</v>
      </c>
      <c r="Q162" s="3">
        <v>520.03899999999999</v>
      </c>
      <c r="R162" s="3">
        <v>436.36500000000001</v>
      </c>
      <c r="S162" s="3">
        <v>888.49199999999996</v>
      </c>
      <c r="T162" s="3">
        <v>690.53599999999994</v>
      </c>
      <c r="U162" s="3">
        <v>151.27699999999999</v>
      </c>
      <c r="V162" s="3">
        <v>104.083</v>
      </c>
      <c r="W162" s="3">
        <v>95.382999999999996</v>
      </c>
      <c r="X162" s="3">
        <v>76.031999999999996</v>
      </c>
    </row>
    <row r="163" spans="1:24" x14ac:dyDescent="0.3">
      <c r="A163" s="3">
        <v>162</v>
      </c>
      <c r="B163" s="51">
        <v>43340.715400925925</v>
      </c>
      <c r="C163" s="3">
        <v>440.07413700000001</v>
      </c>
      <c r="D163" s="3">
        <v>426.97805299999999</v>
      </c>
      <c r="E163" s="3">
        <v>762.67624599999999</v>
      </c>
      <c r="F163" s="3">
        <v>184.16399999999999</v>
      </c>
      <c r="G163" s="3">
        <v>145.81299999999999</v>
      </c>
      <c r="H163" s="3">
        <v>161.512</v>
      </c>
      <c r="I163" s="3">
        <v>65.772000000000006</v>
      </c>
      <c r="J163" s="3">
        <v>58.637999999999998</v>
      </c>
      <c r="K163" s="3">
        <v>86.093999999999994</v>
      </c>
      <c r="L163" s="3">
        <v>899.63499999999999</v>
      </c>
      <c r="M163" s="3">
        <v>826.69</v>
      </c>
      <c r="N163" s="3">
        <v>742.55799999999999</v>
      </c>
      <c r="O163" s="3">
        <v>9.8999999999999993E+37</v>
      </c>
      <c r="P163" s="3">
        <v>619.88099999999997</v>
      </c>
      <c r="Q163" s="3">
        <v>530.19600000000003</v>
      </c>
      <c r="R163" s="3">
        <v>449.04500000000002</v>
      </c>
      <c r="S163" s="3">
        <v>889.88599999999997</v>
      </c>
      <c r="T163" s="3">
        <v>698.04100000000005</v>
      </c>
      <c r="U163" s="3">
        <v>153.49600000000001</v>
      </c>
      <c r="V163" s="3">
        <v>105.316</v>
      </c>
      <c r="W163" s="3">
        <v>96.307000000000002</v>
      </c>
      <c r="X163" s="3">
        <v>76.793999999999997</v>
      </c>
    </row>
    <row r="164" spans="1:24" x14ac:dyDescent="0.3">
      <c r="A164" s="3">
        <v>163</v>
      </c>
      <c r="B164" s="51">
        <v>43340.715466550922</v>
      </c>
      <c r="C164" s="3">
        <v>440.11533100000003</v>
      </c>
      <c r="D164" s="3">
        <v>426.88295599999998</v>
      </c>
      <c r="E164" s="3">
        <v>762.48259399999995</v>
      </c>
      <c r="F164" s="3">
        <v>186.893</v>
      </c>
      <c r="G164" s="3">
        <v>148.185</v>
      </c>
      <c r="H164" s="3">
        <v>164.58199999999999</v>
      </c>
      <c r="I164" s="3">
        <v>66.587999999999994</v>
      </c>
      <c r="J164" s="3">
        <v>59.404000000000003</v>
      </c>
      <c r="K164" s="3">
        <v>87.763000000000005</v>
      </c>
      <c r="L164" s="3">
        <v>886.17899999999997</v>
      </c>
      <c r="M164" s="3">
        <v>804.83900000000006</v>
      </c>
      <c r="N164" s="3">
        <v>726.99800000000005</v>
      </c>
      <c r="O164" s="3">
        <v>9.8999999999999993E+37</v>
      </c>
      <c r="P164" s="3">
        <v>604.35400000000004</v>
      </c>
      <c r="Q164" s="3">
        <v>502.22399999999999</v>
      </c>
      <c r="R164" s="3">
        <v>441.72800000000001</v>
      </c>
      <c r="S164" s="3">
        <v>894.92</v>
      </c>
      <c r="T164" s="3">
        <v>706.15499999999997</v>
      </c>
      <c r="U164" s="3">
        <v>156.13800000000001</v>
      </c>
      <c r="V164" s="3">
        <v>106.727</v>
      </c>
      <c r="W164" s="3">
        <v>97.372</v>
      </c>
      <c r="X164" s="3">
        <v>78.016000000000005</v>
      </c>
    </row>
    <row r="165" spans="1:24" x14ac:dyDescent="0.3">
      <c r="A165" s="3">
        <v>164</v>
      </c>
      <c r="B165" s="51">
        <v>43340.715535300929</v>
      </c>
      <c r="C165" s="3">
        <v>440.10440199999999</v>
      </c>
      <c r="D165" s="3">
        <v>426.84930100000003</v>
      </c>
      <c r="E165" s="3">
        <v>762.28556800000001</v>
      </c>
      <c r="F165" s="3">
        <v>189.65799999999999</v>
      </c>
      <c r="G165" s="3">
        <v>150.76300000000001</v>
      </c>
      <c r="H165" s="3">
        <v>166.25700000000001</v>
      </c>
      <c r="I165" s="3">
        <v>67.403000000000006</v>
      </c>
      <c r="J165" s="3">
        <v>60.17</v>
      </c>
      <c r="K165" s="3">
        <v>89.361999999999995</v>
      </c>
      <c r="L165" s="3">
        <v>879.702</v>
      </c>
      <c r="M165" s="3">
        <v>816.71500000000003</v>
      </c>
      <c r="N165" s="3">
        <v>743.81899999999996</v>
      </c>
      <c r="O165" s="3">
        <v>9.8999999999999993E+37</v>
      </c>
      <c r="P165" s="3">
        <v>620.24599999999998</v>
      </c>
      <c r="Q165" s="3">
        <v>497.43099999999998</v>
      </c>
      <c r="R165" s="3">
        <v>433.97</v>
      </c>
      <c r="S165" s="3">
        <v>893.81600000000003</v>
      </c>
      <c r="T165" s="3">
        <v>710.08500000000004</v>
      </c>
      <c r="U165" s="3">
        <v>159.274</v>
      </c>
      <c r="V165" s="3">
        <v>107.92400000000001</v>
      </c>
      <c r="W165" s="3">
        <v>98.688999999999993</v>
      </c>
      <c r="X165" s="3">
        <v>78.902000000000001</v>
      </c>
    </row>
    <row r="166" spans="1:24" x14ac:dyDescent="0.3">
      <c r="A166" s="3">
        <v>165</v>
      </c>
      <c r="B166" s="51">
        <v>43340.715600925927</v>
      </c>
      <c r="C166" s="3">
        <v>439.979129</v>
      </c>
      <c r="D166" s="3">
        <v>426.75673</v>
      </c>
      <c r="E166" s="3">
        <v>762.41859999999997</v>
      </c>
      <c r="F166" s="3">
        <v>192.035</v>
      </c>
      <c r="G166" s="3">
        <v>153.12899999999999</v>
      </c>
      <c r="H166" s="3">
        <v>167.36199999999999</v>
      </c>
      <c r="I166" s="3">
        <v>68.147000000000006</v>
      </c>
      <c r="J166" s="3">
        <v>60.933999999999997</v>
      </c>
      <c r="K166" s="3">
        <v>90.605000000000004</v>
      </c>
      <c r="L166" s="3">
        <v>863.10199999999998</v>
      </c>
      <c r="M166" s="3">
        <v>784.51400000000001</v>
      </c>
      <c r="N166" s="3">
        <v>722.75800000000004</v>
      </c>
      <c r="O166" s="3">
        <v>9.8999999999999993E+37</v>
      </c>
      <c r="P166" s="3">
        <v>639.03700000000003</v>
      </c>
      <c r="Q166" s="3">
        <v>529.14099999999996</v>
      </c>
      <c r="R166" s="3">
        <v>465.38900000000001</v>
      </c>
      <c r="S166" s="3">
        <v>888.67499999999995</v>
      </c>
      <c r="T166" s="3">
        <v>718.71299999999997</v>
      </c>
      <c r="U166" s="3">
        <v>162.72300000000001</v>
      </c>
      <c r="V166" s="3">
        <v>109.121</v>
      </c>
      <c r="W166" s="3">
        <v>100.18899999999999</v>
      </c>
      <c r="X166" s="3">
        <v>79.591999999999999</v>
      </c>
    </row>
    <row r="167" spans="1:24" x14ac:dyDescent="0.3">
      <c r="A167" s="3">
        <v>166</v>
      </c>
      <c r="B167" s="51">
        <v>43340.715666319447</v>
      </c>
      <c r="C167" s="3">
        <v>439.86311799999999</v>
      </c>
      <c r="D167" s="3">
        <v>426.69951500000002</v>
      </c>
      <c r="E167" s="3">
        <v>762.226629</v>
      </c>
      <c r="F167" s="3">
        <v>194.46799999999999</v>
      </c>
      <c r="G167" s="3">
        <v>155.459</v>
      </c>
      <c r="H167" s="3">
        <v>166.57</v>
      </c>
      <c r="I167" s="3">
        <v>68.855999999999995</v>
      </c>
      <c r="J167" s="3">
        <v>61.66</v>
      </c>
      <c r="K167" s="3">
        <v>91.191000000000003</v>
      </c>
      <c r="L167" s="3">
        <v>844.36599999999999</v>
      </c>
      <c r="M167" s="3">
        <v>765.75900000000001</v>
      </c>
      <c r="N167" s="3">
        <v>720.32</v>
      </c>
      <c r="O167" s="3">
        <v>9.8999999999999993E+37</v>
      </c>
      <c r="P167" s="3">
        <v>659.19399999999996</v>
      </c>
      <c r="Q167" s="3">
        <v>551.21900000000005</v>
      </c>
      <c r="R167" s="3">
        <v>465.59699999999998</v>
      </c>
      <c r="S167" s="3">
        <v>891.64800000000002</v>
      </c>
      <c r="T167" s="3">
        <v>703.81200000000001</v>
      </c>
      <c r="U167" s="3">
        <v>168.83500000000001</v>
      </c>
      <c r="V167" s="3">
        <v>110.264</v>
      </c>
      <c r="W167" s="3">
        <v>101.22499999999999</v>
      </c>
      <c r="X167" s="3">
        <v>80.531000000000006</v>
      </c>
    </row>
    <row r="168" spans="1:24" x14ac:dyDescent="0.3">
      <c r="A168" s="3">
        <v>167</v>
      </c>
      <c r="B168" s="51">
        <v>43340.715729629628</v>
      </c>
      <c r="C168" s="3">
        <v>439.73280799999998</v>
      </c>
      <c r="D168" s="3">
        <v>426.57159799999999</v>
      </c>
      <c r="E168" s="3">
        <v>762.06581400000005</v>
      </c>
      <c r="F168" s="3">
        <v>196.809</v>
      </c>
      <c r="G168" s="3">
        <v>157.715</v>
      </c>
      <c r="H168" s="3">
        <v>167.67500000000001</v>
      </c>
      <c r="I168" s="3">
        <v>69.53</v>
      </c>
      <c r="J168" s="3">
        <v>62.350999999999999</v>
      </c>
      <c r="K168" s="3">
        <v>90.747</v>
      </c>
      <c r="L168" s="3">
        <v>841.74699999999996</v>
      </c>
      <c r="M168" s="3">
        <v>744.99099999999999</v>
      </c>
      <c r="N168" s="3">
        <v>707.38900000000001</v>
      </c>
      <c r="O168" s="3">
        <v>9.8999999999999993E+37</v>
      </c>
      <c r="P168" s="3">
        <v>618.07500000000005</v>
      </c>
      <c r="Q168" s="3">
        <v>501.89600000000002</v>
      </c>
      <c r="R168" s="3">
        <v>430.48099999999999</v>
      </c>
      <c r="S168" s="3">
        <v>891.04300000000001</v>
      </c>
      <c r="T168" s="3">
        <v>702.42</v>
      </c>
      <c r="U168" s="3">
        <v>174.68799999999999</v>
      </c>
      <c r="V168" s="3">
        <v>111.032</v>
      </c>
      <c r="W168" s="3">
        <v>101.779</v>
      </c>
      <c r="X168" s="3">
        <v>81.540999999999997</v>
      </c>
    </row>
    <row r="169" spans="1:24" x14ac:dyDescent="0.3">
      <c r="A169" s="3">
        <v>168</v>
      </c>
      <c r="B169" s="51">
        <v>43340.715787499998</v>
      </c>
      <c r="C169" s="3">
        <v>439.70169900000002</v>
      </c>
      <c r="D169" s="3">
        <v>426.45378499999998</v>
      </c>
      <c r="E169" s="3">
        <v>761.91425300000003</v>
      </c>
      <c r="F169" s="3">
        <v>198.965</v>
      </c>
      <c r="G169" s="3">
        <v>159.751</v>
      </c>
      <c r="H169" s="3">
        <v>167.36199999999999</v>
      </c>
      <c r="I169" s="3">
        <v>70.221000000000004</v>
      </c>
      <c r="J169" s="3">
        <v>62.99</v>
      </c>
      <c r="K169" s="3">
        <v>91.884</v>
      </c>
      <c r="L169" s="3">
        <v>800.50400000000002</v>
      </c>
      <c r="M169" s="3">
        <v>710.80700000000002</v>
      </c>
      <c r="N169" s="3">
        <v>701.99699999999996</v>
      </c>
      <c r="O169" s="3">
        <v>9.8999999999999993E+37</v>
      </c>
      <c r="P169" s="3">
        <v>596.02</v>
      </c>
      <c r="Q169" s="3">
        <v>500.27600000000001</v>
      </c>
      <c r="R169" s="3">
        <v>407.70699999999999</v>
      </c>
      <c r="S169" s="3">
        <v>895.36199999999997</v>
      </c>
      <c r="T169" s="3">
        <v>708.74599999999998</v>
      </c>
      <c r="U169" s="3">
        <v>212.267</v>
      </c>
      <c r="V169" s="3">
        <v>111.985</v>
      </c>
      <c r="W169" s="3">
        <v>102.44</v>
      </c>
      <c r="X169" s="3">
        <v>82.302000000000007</v>
      </c>
    </row>
    <row r="170" spans="1:24" x14ac:dyDescent="0.3">
      <c r="A170" s="3">
        <v>169</v>
      </c>
      <c r="B170" s="51">
        <v>43340.715851736109</v>
      </c>
      <c r="C170" s="3">
        <v>439.61594100000002</v>
      </c>
      <c r="D170" s="3">
        <v>426.46725099999998</v>
      </c>
      <c r="E170" s="3">
        <v>761.81658600000003</v>
      </c>
      <c r="F170" s="3">
        <v>201.50800000000001</v>
      </c>
      <c r="G170" s="3">
        <v>161.953</v>
      </c>
      <c r="H170" s="3">
        <v>167.251</v>
      </c>
      <c r="I170" s="3">
        <v>70.912000000000006</v>
      </c>
      <c r="J170" s="3">
        <v>63.716000000000001</v>
      </c>
      <c r="K170" s="3">
        <v>91.831000000000003</v>
      </c>
      <c r="L170" s="3">
        <v>792.83299999999997</v>
      </c>
      <c r="M170" s="3">
        <v>687.34100000000001</v>
      </c>
      <c r="N170" s="3">
        <v>689.18299999999999</v>
      </c>
      <c r="O170" s="3">
        <v>9.8999999999999993E+37</v>
      </c>
      <c r="P170" s="3">
        <v>636.39300000000003</v>
      </c>
      <c r="Q170" s="3">
        <v>519.41600000000005</v>
      </c>
      <c r="R170" s="3">
        <v>428.483</v>
      </c>
      <c r="S170" s="3">
        <v>894.31299999999999</v>
      </c>
      <c r="T170" s="3">
        <v>713.50300000000004</v>
      </c>
      <c r="U170" s="3">
        <v>238.79499999999999</v>
      </c>
      <c r="V170" s="3">
        <v>113.892</v>
      </c>
      <c r="W170" s="3">
        <v>103.351</v>
      </c>
      <c r="X170" s="3">
        <v>83.188000000000002</v>
      </c>
    </row>
    <row r="171" spans="1:24" x14ac:dyDescent="0.3">
      <c r="A171" s="3">
        <v>170</v>
      </c>
      <c r="B171" s="51">
        <v>43340.715911342595</v>
      </c>
      <c r="C171" s="3">
        <v>439.59324800000002</v>
      </c>
      <c r="D171" s="3">
        <v>426.26023900000001</v>
      </c>
      <c r="E171" s="3">
        <v>761.50758399999995</v>
      </c>
      <c r="F171" s="3">
        <v>203.79</v>
      </c>
      <c r="G171" s="3">
        <v>164.08500000000001</v>
      </c>
      <c r="H171" s="3">
        <v>168.72399999999999</v>
      </c>
      <c r="I171" s="3">
        <v>71.602999999999994</v>
      </c>
      <c r="J171" s="3">
        <v>64.39</v>
      </c>
      <c r="K171" s="3">
        <v>92.506</v>
      </c>
      <c r="L171" s="3">
        <v>772.18799999999999</v>
      </c>
      <c r="M171" s="3">
        <v>670.976</v>
      </c>
      <c r="N171" s="3">
        <v>679.50300000000004</v>
      </c>
      <c r="O171" s="3">
        <v>9.8999999999999993E+37</v>
      </c>
      <c r="P171" s="3">
        <v>601.16499999999996</v>
      </c>
      <c r="Q171" s="3">
        <v>489.06099999999998</v>
      </c>
      <c r="R171" s="3">
        <v>403.64499999999998</v>
      </c>
      <c r="S171" s="3">
        <v>893.447</v>
      </c>
      <c r="T171" s="3">
        <v>711.42399999999998</v>
      </c>
      <c r="U171" s="3">
        <v>243.977</v>
      </c>
      <c r="V171" s="3">
        <v>114.828</v>
      </c>
      <c r="W171" s="3">
        <v>104.584</v>
      </c>
      <c r="X171" s="3">
        <v>84.427999999999997</v>
      </c>
    </row>
    <row r="172" spans="1:24" x14ac:dyDescent="0.3">
      <c r="A172" s="3">
        <v>171</v>
      </c>
      <c r="B172" s="51">
        <v>43340.715969444442</v>
      </c>
      <c r="C172" s="3">
        <v>439.527671</v>
      </c>
      <c r="D172" s="3">
        <v>426.23752500000001</v>
      </c>
      <c r="E172" s="3">
        <v>761.59430599999996</v>
      </c>
      <c r="F172" s="3">
        <v>206.16200000000001</v>
      </c>
      <c r="G172" s="3">
        <v>166.07300000000001</v>
      </c>
      <c r="H172" s="3">
        <v>171.04400000000001</v>
      </c>
      <c r="I172" s="3">
        <v>72.224000000000004</v>
      </c>
      <c r="J172" s="3">
        <v>65.010000000000005</v>
      </c>
      <c r="K172" s="3">
        <v>92.558999999999997</v>
      </c>
      <c r="L172" s="3">
        <v>761.96199999999999</v>
      </c>
      <c r="M172" s="3">
        <v>661.15</v>
      </c>
      <c r="N172" s="3">
        <v>678.25800000000004</v>
      </c>
      <c r="O172" s="3">
        <v>9.8999999999999993E+37</v>
      </c>
      <c r="P172" s="3">
        <v>600.74900000000002</v>
      </c>
      <c r="Q172" s="3">
        <v>499.62099999999998</v>
      </c>
      <c r="R172" s="3">
        <v>411.57400000000001</v>
      </c>
      <c r="S172" s="3">
        <v>890.49199999999996</v>
      </c>
      <c r="T172" s="3">
        <v>708.72799999999995</v>
      </c>
      <c r="U172" s="3">
        <v>243.30600000000001</v>
      </c>
      <c r="V172" s="3">
        <v>116.033</v>
      </c>
      <c r="W172" s="3">
        <v>105.334</v>
      </c>
      <c r="X172" s="3">
        <v>85.048000000000002</v>
      </c>
    </row>
    <row r="173" spans="1:24" x14ac:dyDescent="0.3">
      <c r="A173" s="3">
        <v>172</v>
      </c>
      <c r="B173" s="51">
        <v>43340.716027314818</v>
      </c>
      <c r="C173" s="3">
        <v>439.30740100000003</v>
      </c>
      <c r="D173" s="3">
        <v>426.17945400000002</v>
      </c>
      <c r="E173" s="3">
        <v>761.38381600000002</v>
      </c>
      <c r="F173" s="3">
        <v>208.53399999999999</v>
      </c>
      <c r="G173" s="3">
        <v>167.91399999999999</v>
      </c>
      <c r="H173" s="3">
        <v>172.64500000000001</v>
      </c>
      <c r="I173" s="3">
        <v>72.88</v>
      </c>
      <c r="J173" s="3">
        <v>65.647999999999996</v>
      </c>
      <c r="K173" s="3">
        <v>92.966999999999999</v>
      </c>
      <c r="L173" s="3">
        <v>765.52599999999995</v>
      </c>
      <c r="M173" s="3">
        <v>669.43600000000004</v>
      </c>
      <c r="N173" s="3">
        <v>683.72900000000004</v>
      </c>
      <c r="O173" s="3">
        <v>9.8999999999999993E+37</v>
      </c>
      <c r="P173" s="3">
        <v>593.16200000000003</v>
      </c>
      <c r="Q173" s="3">
        <v>481.42899999999997</v>
      </c>
      <c r="R173" s="3">
        <v>408.072</v>
      </c>
      <c r="S173" s="3">
        <v>890.76700000000005</v>
      </c>
      <c r="T173" s="3">
        <v>709.221</v>
      </c>
      <c r="U173" s="3">
        <v>234.09</v>
      </c>
      <c r="V173" s="3">
        <v>116.98699999999999</v>
      </c>
      <c r="W173" s="3">
        <v>106.155</v>
      </c>
      <c r="X173" s="3">
        <v>85.331000000000003</v>
      </c>
    </row>
    <row r="174" spans="1:24" x14ac:dyDescent="0.3">
      <c r="A174" s="3">
        <v>173</v>
      </c>
      <c r="B174" s="51">
        <v>43340.716095717595</v>
      </c>
      <c r="C174" s="3">
        <v>439.18045999999998</v>
      </c>
      <c r="D174" s="3">
        <v>425.99601200000001</v>
      </c>
      <c r="E174" s="3">
        <v>761.08070499999997</v>
      </c>
      <c r="F174" s="3">
        <v>211.36600000000001</v>
      </c>
      <c r="G174" s="3">
        <v>170.25200000000001</v>
      </c>
      <c r="H174" s="3">
        <v>173.952</v>
      </c>
      <c r="I174" s="3">
        <v>73.677000000000007</v>
      </c>
      <c r="J174" s="3">
        <v>66.498999999999995</v>
      </c>
      <c r="K174" s="3">
        <v>93.588999999999999</v>
      </c>
      <c r="L174" s="3">
        <v>732.38300000000004</v>
      </c>
      <c r="M174" s="3">
        <v>668.35199999999998</v>
      </c>
      <c r="N174" s="3">
        <v>655.98199999999997</v>
      </c>
      <c r="O174" s="3">
        <v>9.8999999999999993E+37</v>
      </c>
      <c r="P174" s="3">
        <v>542.90499999999997</v>
      </c>
      <c r="Q174" s="3">
        <v>431.00200000000001</v>
      </c>
      <c r="R174" s="3">
        <v>384.32299999999998</v>
      </c>
      <c r="S174" s="3">
        <v>894.33100000000002</v>
      </c>
      <c r="T174" s="3">
        <v>713.60900000000004</v>
      </c>
      <c r="U174" s="3">
        <v>225.048</v>
      </c>
      <c r="V174" s="3">
        <v>118.246</v>
      </c>
      <c r="W174" s="3">
        <v>107.67400000000001</v>
      </c>
      <c r="X174" s="3">
        <v>85.738</v>
      </c>
    </row>
    <row r="175" spans="1:24" x14ac:dyDescent="0.3">
      <c r="A175" s="3">
        <v>174</v>
      </c>
      <c r="B175" s="51">
        <v>43340.716154629627</v>
      </c>
      <c r="C175" s="3">
        <v>439.09974999999997</v>
      </c>
      <c r="D175" s="3">
        <v>426.00021900000002</v>
      </c>
      <c r="E175" s="3">
        <v>761.41327999999999</v>
      </c>
      <c r="F175" s="3">
        <v>213.86699999999999</v>
      </c>
      <c r="G175" s="3">
        <v>172.27699999999999</v>
      </c>
      <c r="H175" s="3">
        <v>177.12</v>
      </c>
      <c r="I175" s="3">
        <v>74.385000000000005</v>
      </c>
      <c r="J175" s="3">
        <v>67.155000000000001</v>
      </c>
      <c r="K175" s="3">
        <v>94.424000000000007</v>
      </c>
      <c r="L175" s="3">
        <v>714.63199999999995</v>
      </c>
      <c r="M175" s="3">
        <v>662.96600000000001</v>
      </c>
      <c r="N175" s="3">
        <v>658.72299999999996</v>
      </c>
      <c r="O175" s="3">
        <v>9.8999999999999993E+37</v>
      </c>
      <c r="P175" s="3">
        <v>589.95799999999997</v>
      </c>
      <c r="Q175" s="3">
        <v>495.94900000000001</v>
      </c>
      <c r="R175" s="3">
        <v>421.18200000000002</v>
      </c>
      <c r="S175" s="3">
        <v>897.27800000000002</v>
      </c>
      <c r="T175" s="3">
        <v>721.327</v>
      </c>
      <c r="U175" s="3">
        <v>221.67699999999999</v>
      </c>
      <c r="V175" s="3">
        <v>119.182</v>
      </c>
      <c r="W175" s="3">
        <v>108.621</v>
      </c>
      <c r="X175" s="3">
        <v>86.466999999999999</v>
      </c>
    </row>
    <row r="176" spans="1:24" x14ac:dyDescent="0.3">
      <c r="A176" s="3">
        <v>175</v>
      </c>
      <c r="B176" s="51">
        <v>43340.71621377315</v>
      </c>
      <c r="C176" s="3">
        <v>438.91479299999997</v>
      </c>
      <c r="D176" s="3">
        <v>425.925321</v>
      </c>
      <c r="E176" s="3">
        <v>760.88367900000003</v>
      </c>
      <c r="F176" s="3">
        <v>216.29</v>
      </c>
      <c r="G176" s="3">
        <v>174.357</v>
      </c>
      <c r="H176" s="3">
        <v>178.74299999999999</v>
      </c>
      <c r="I176" s="3">
        <v>75.058000000000007</v>
      </c>
      <c r="J176" s="3">
        <v>67.828000000000003</v>
      </c>
      <c r="K176" s="3">
        <v>95.933999999999997</v>
      </c>
      <c r="L176" s="3">
        <v>700.41399999999999</v>
      </c>
      <c r="M176" s="3">
        <v>674.84199999999998</v>
      </c>
      <c r="N176" s="3">
        <v>671.30799999999999</v>
      </c>
      <c r="O176" s="3">
        <v>9.8999999999999993E+37</v>
      </c>
      <c r="P176" s="3">
        <v>604.85699999999997</v>
      </c>
      <c r="Q176" s="3">
        <v>507.41399999999999</v>
      </c>
      <c r="R176" s="3">
        <v>417.13</v>
      </c>
      <c r="S176" s="3">
        <v>907.649</v>
      </c>
      <c r="T176" s="3">
        <v>724.34799999999996</v>
      </c>
      <c r="U176" s="3">
        <v>219.31299999999999</v>
      </c>
      <c r="V176" s="3">
        <v>120.53100000000001</v>
      </c>
      <c r="W176" s="3">
        <v>109.407</v>
      </c>
      <c r="X176" s="3">
        <v>87.426000000000002</v>
      </c>
    </row>
    <row r="177" spans="1:24" x14ac:dyDescent="0.3">
      <c r="A177" s="3">
        <v>176</v>
      </c>
      <c r="B177" s="51">
        <v>43340.71627326389</v>
      </c>
      <c r="C177" s="3">
        <v>438.78868599999998</v>
      </c>
      <c r="D177" s="3">
        <v>425.80077599999998</v>
      </c>
      <c r="E177" s="3">
        <v>760.70770900000002</v>
      </c>
      <c r="F177" s="3">
        <v>218.82599999999999</v>
      </c>
      <c r="G177" s="3">
        <v>176.501</v>
      </c>
      <c r="H177" s="3">
        <v>181.92099999999999</v>
      </c>
      <c r="I177" s="3">
        <v>75.738</v>
      </c>
      <c r="J177" s="3">
        <v>68.561999999999998</v>
      </c>
      <c r="K177" s="3">
        <v>96.26</v>
      </c>
      <c r="L177" s="3">
        <v>701.93299999999999</v>
      </c>
      <c r="M177" s="3">
        <v>672.71500000000003</v>
      </c>
      <c r="N177" s="3">
        <v>652.89800000000002</v>
      </c>
      <c r="O177" s="3">
        <v>9.8999999999999993E+37</v>
      </c>
      <c r="P177" s="3">
        <v>593.96600000000001</v>
      </c>
      <c r="Q177" s="3">
        <v>492.02499999999998</v>
      </c>
      <c r="R177" s="3">
        <v>406.66800000000001</v>
      </c>
      <c r="S177" s="3">
        <v>913.01300000000003</v>
      </c>
      <c r="T177" s="3">
        <v>733.15099999999995</v>
      </c>
      <c r="U177" s="3">
        <v>218.99100000000001</v>
      </c>
      <c r="V177" s="3">
        <v>121.905</v>
      </c>
      <c r="W177" s="3">
        <v>110.539</v>
      </c>
      <c r="X177" s="3">
        <v>88.462999999999994</v>
      </c>
    </row>
    <row r="178" spans="1:24" x14ac:dyDescent="0.3">
      <c r="A178" s="3">
        <v>177</v>
      </c>
      <c r="B178" s="51">
        <v>43340.716331249998</v>
      </c>
      <c r="C178" s="3">
        <v>438.682749</v>
      </c>
      <c r="D178" s="3">
        <v>425.683809</v>
      </c>
      <c r="E178" s="3">
        <v>760.42733499999997</v>
      </c>
      <c r="F178" s="3">
        <v>221.37200000000001</v>
      </c>
      <c r="G178" s="3">
        <v>178.529</v>
      </c>
      <c r="H178" s="3">
        <v>180.76</v>
      </c>
      <c r="I178" s="3">
        <v>76.411000000000001</v>
      </c>
      <c r="J178" s="3">
        <v>69.2</v>
      </c>
      <c r="K178" s="3">
        <v>96.456000000000003</v>
      </c>
      <c r="L178" s="3">
        <v>696.83500000000004</v>
      </c>
      <c r="M178" s="3">
        <v>670.65</v>
      </c>
      <c r="N178" s="3">
        <v>648.47</v>
      </c>
      <c r="O178" s="3">
        <v>9.8999999999999993E+37</v>
      </c>
      <c r="P178" s="3">
        <v>611.73</v>
      </c>
      <c r="Q178" s="3">
        <v>521.30899999999997</v>
      </c>
      <c r="R178" s="3">
        <v>403.63400000000001</v>
      </c>
      <c r="S178" s="3">
        <v>919.47900000000004</v>
      </c>
      <c r="T178" s="3">
        <v>738.96</v>
      </c>
      <c r="U178" s="3">
        <v>221.501</v>
      </c>
      <c r="V178" s="3">
        <v>123.20099999999999</v>
      </c>
      <c r="W178" s="3">
        <v>111.74</v>
      </c>
      <c r="X178" s="3">
        <v>89.474999999999994</v>
      </c>
    </row>
    <row r="179" spans="1:24" x14ac:dyDescent="0.3">
      <c r="A179" s="3">
        <v>178</v>
      </c>
      <c r="B179" s="51">
        <v>43340.716389120367</v>
      </c>
      <c r="C179" s="3">
        <v>438.62810100000002</v>
      </c>
      <c r="D179" s="3">
        <v>425.60386799999998</v>
      </c>
      <c r="E179" s="3">
        <v>760.24546399999997</v>
      </c>
      <c r="F179" s="3">
        <v>223.95599999999999</v>
      </c>
      <c r="G179" s="3">
        <v>180.649</v>
      </c>
      <c r="H179" s="3">
        <v>180.61199999999999</v>
      </c>
      <c r="I179" s="3">
        <v>77.19</v>
      </c>
      <c r="J179" s="3">
        <v>69.944000000000003</v>
      </c>
      <c r="K179" s="3">
        <v>97.77</v>
      </c>
      <c r="L179" s="3">
        <v>695.851</v>
      </c>
      <c r="M179" s="3">
        <v>682.10500000000002</v>
      </c>
      <c r="N179" s="3">
        <v>661.50599999999997</v>
      </c>
      <c r="O179" s="3">
        <v>9.8999999999999993E+37</v>
      </c>
      <c r="P179" s="3">
        <v>609.52800000000002</v>
      </c>
      <c r="Q179" s="3">
        <v>521.74099999999999</v>
      </c>
      <c r="R179" s="3">
        <v>428.68099999999998</v>
      </c>
      <c r="S179" s="3">
        <v>924.947</v>
      </c>
      <c r="T179" s="3">
        <v>746.08199999999999</v>
      </c>
      <c r="U179" s="3">
        <v>231.56200000000001</v>
      </c>
      <c r="V179" s="3">
        <v>125.244</v>
      </c>
      <c r="W179" s="3">
        <v>112.946</v>
      </c>
      <c r="X179" s="3">
        <v>91.02</v>
      </c>
    </row>
    <row r="180" spans="1:24" x14ac:dyDescent="0.3">
      <c r="A180" s="3">
        <v>179</v>
      </c>
      <c r="B180" s="51">
        <v>43340.716447222221</v>
      </c>
      <c r="C180" s="3">
        <v>438.34478799999999</v>
      </c>
      <c r="D180" s="3">
        <v>425.531496</v>
      </c>
      <c r="E180" s="3">
        <v>759.997928</v>
      </c>
      <c r="F180" s="3">
        <v>226.346</v>
      </c>
      <c r="G180" s="3">
        <v>182.74100000000001</v>
      </c>
      <c r="H180" s="3">
        <v>181.911</v>
      </c>
      <c r="I180" s="3">
        <v>77.835999999999999</v>
      </c>
      <c r="J180" s="3">
        <v>70.643000000000001</v>
      </c>
      <c r="K180" s="3">
        <v>97.742000000000004</v>
      </c>
      <c r="L180" s="3">
        <v>687.25</v>
      </c>
      <c r="M180" s="3">
        <v>670.37800000000004</v>
      </c>
      <c r="N180" s="3">
        <v>657.27099999999996</v>
      </c>
      <c r="O180" s="3">
        <v>9.8999999999999993E+37</v>
      </c>
      <c r="P180" s="3">
        <v>615.346</v>
      </c>
      <c r="Q180" s="3">
        <v>538.14700000000005</v>
      </c>
      <c r="R180" s="3">
        <v>439.13900000000001</v>
      </c>
      <c r="S180" s="3">
        <v>930.10900000000004</v>
      </c>
      <c r="T180" s="3">
        <v>751.87900000000002</v>
      </c>
      <c r="U180" s="3">
        <v>263.45699999999999</v>
      </c>
      <c r="V180" s="3">
        <v>126.86499999999999</v>
      </c>
      <c r="W180" s="3">
        <v>114.55500000000001</v>
      </c>
      <c r="X180" s="3">
        <v>92.466999999999999</v>
      </c>
    </row>
    <row r="181" spans="1:24" x14ac:dyDescent="0.3">
      <c r="A181" s="3">
        <v>180</v>
      </c>
      <c r="B181" s="51">
        <v>43340.716505439814</v>
      </c>
      <c r="C181" s="3">
        <v>438.222039</v>
      </c>
      <c r="D181" s="3">
        <v>425.46585700000003</v>
      </c>
      <c r="E181" s="3">
        <v>759.89099699999997</v>
      </c>
      <c r="F181" s="3">
        <v>228.68600000000001</v>
      </c>
      <c r="G181" s="3">
        <v>184.95099999999999</v>
      </c>
      <c r="H181" s="3">
        <v>182.59100000000001</v>
      </c>
      <c r="I181" s="3">
        <v>78.647999999999996</v>
      </c>
      <c r="J181" s="3">
        <v>71.331999999999994</v>
      </c>
      <c r="K181" s="3">
        <v>98.468999999999994</v>
      </c>
      <c r="L181" s="3">
        <v>694.83699999999999</v>
      </c>
      <c r="M181" s="3">
        <v>676.37699999999995</v>
      </c>
      <c r="N181" s="3">
        <v>658.56100000000004</v>
      </c>
      <c r="O181" s="3">
        <v>9.8999999999999993E+37</v>
      </c>
      <c r="P181" s="3">
        <v>634.45699999999999</v>
      </c>
      <c r="Q181" s="3">
        <v>554.48099999999999</v>
      </c>
      <c r="R181" s="3">
        <v>456.35500000000002</v>
      </c>
      <c r="S181" s="3">
        <v>929.56899999999996</v>
      </c>
      <c r="T181" s="3">
        <v>756.52499999999998</v>
      </c>
      <c r="U181" s="3">
        <v>288.173</v>
      </c>
      <c r="V181" s="3">
        <v>128.584</v>
      </c>
      <c r="W181" s="3">
        <v>116.06399999999999</v>
      </c>
      <c r="X181" s="3">
        <v>92.891000000000005</v>
      </c>
    </row>
    <row r="182" spans="1:24" x14ac:dyDescent="0.3">
      <c r="A182" s="3">
        <v>181</v>
      </c>
      <c r="B182" s="51">
        <v>43340.716564699076</v>
      </c>
      <c r="C182" s="3">
        <v>438.21363400000001</v>
      </c>
      <c r="D182" s="3">
        <v>425.42630500000001</v>
      </c>
      <c r="E182" s="3">
        <v>759.68218899999999</v>
      </c>
      <c r="F182" s="3">
        <v>230.822</v>
      </c>
      <c r="G182" s="3">
        <v>187.184</v>
      </c>
      <c r="H182" s="3">
        <v>182.37200000000001</v>
      </c>
      <c r="I182" s="3">
        <v>79.465000000000003</v>
      </c>
      <c r="J182" s="3">
        <v>72.043000000000006</v>
      </c>
      <c r="K182" s="3">
        <v>98.114999999999995</v>
      </c>
      <c r="L182" s="3">
        <v>707.20899999999995</v>
      </c>
      <c r="M182" s="3">
        <v>685.81299999999999</v>
      </c>
      <c r="N182" s="3">
        <v>667.21100000000001</v>
      </c>
      <c r="O182" s="3">
        <v>9.8999999999999993E+37</v>
      </c>
      <c r="P182" s="3">
        <v>591.54899999999998</v>
      </c>
      <c r="Q182" s="3">
        <v>508.15499999999997</v>
      </c>
      <c r="R182" s="3">
        <v>438.32299999999998</v>
      </c>
      <c r="S182" s="3">
        <v>926.53099999999995</v>
      </c>
      <c r="T182" s="3">
        <v>761.81600000000003</v>
      </c>
      <c r="U182" s="3">
        <v>305.84500000000003</v>
      </c>
      <c r="V182" s="3">
        <v>129.964</v>
      </c>
      <c r="W182" s="3">
        <v>116.96599999999999</v>
      </c>
      <c r="X182" s="3">
        <v>93.212999999999994</v>
      </c>
    </row>
    <row r="183" spans="1:24" x14ac:dyDescent="0.3">
      <c r="A183" s="3">
        <v>182</v>
      </c>
      <c r="B183" s="51">
        <v>43340.716622569445</v>
      </c>
      <c r="C183" s="3">
        <v>437.93367899999998</v>
      </c>
      <c r="D183" s="3">
        <v>425.26389799999998</v>
      </c>
      <c r="E183" s="3">
        <v>759.53232000000003</v>
      </c>
      <c r="F183" s="3">
        <v>232.95599999999999</v>
      </c>
      <c r="G183" s="3">
        <v>189.30500000000001</v>
      </c>
      <c r="H183" s="3">
        <v>183.22</v>
      </c>
      <c r="I183" s="3">
        <v>80.262</v>
      </c>
      <c r="J183" s="3">
        <v>72.680999999999997</v>
      </c>
      <c r="K183" s="3">
        <v>98.614000000000004</v>
      </c>
      <c r="L183" s="3">
        <v>715.37099999999998</v>
      </c>
      <c r="M183" s="3">
        <v>698.98699999999997</v>
      </c>
      <c r="N183" s="3">
        <v>654.26800000000003</v>
      </c>
      <c r="O183" s="3">
        <v>9.8999999999999993E+37</v>
      </c>
      <c r="P183" s="3">
        <v>595.20299999999997</v>
      </c>
      <c r="Q183" s="3">
        <v>538.25099999999998</v>
      </c>
      <c r="R183" s="3">
        <v>462.959</v>
      </c>
      <c r="S183" s="3">
        <v>917.21500000000003</v>
      </c>
      <c r="T183" s="3">
        <v>767.91600000000005</v>
      </c>
      <c r="U183" s="3">
        <v>322.97699999999998</v>
      </c>
      <c r="V183" s="3">
        <v>131.52199999999999</v>
      </c>
      <c r="W183" s="3">
        <v>117.416</v>
      </c>
      <c r="X183" s="3">
        <v>93.816999999999993</v>
      </c>
    </row>
    <row r="184" spans="1:24" x14ac:dyDescent="0.3">
      <c r="A184" s="3">
        <v>183</v>
      </c>
      <c r="B184" s="51">
        <v>43340.716680439815</v>
      </c>
      <c r="C184" s="3">
        <v>437.879031</v>
      </c>
      <c r="D184" s="3">
        <v>425.25631900000002</v>
      </c>
      <c r="E184" s="3">
        <v>759.43633499999999</v>
      </c>
      <c r="F184" s="3">
        <v>235.006</v>
      </c>
      <c r="G184" s="3">
        <v>191.48699999999999</v>
      </c>
      <c r="H184" s="3">
        <v>185.054</v>
      </c>
      <c r="I184" s="3">
        <v>81.084999999999994</v>
      </c>
      <c r="J184" s="3">
        <v>73.363</v>
      </c>
      <c r="K184" s="3">
        <v>98.908000000000001</v>
      </c>
      <c r="L184" s="3">
        <v>705.82500000000005</v>
      </c>
      <c r="M184" s="3">
        <v>697.76499999999999</v>
      </c>
      <c r="N184" s="3">
        <v>659.44299999999998</v>
      </c>
      <c r="O184" s="3">
        <v>9.8999999999999993E+37</v>
      </c>
      <c r="P184" s="3">
        <v>597.08100000000002</v>
      </c>
      <c r="Q184" s="3">
        <v>541.71699999999998</v>
      </c>
      <c r="R184" s="3">
        <v>459.10300000000001</v>
      </c>
      <c r="S184" s="3">
        <v>905.67899999999997</v>
      </c>
      <c r="T184" s="3">
        <v>768.99599999999998</v>
      </c>
      <c r="U184" s="3">
        <v>337.416</v>
      </c>
      <c r="V184" s="3">
        <v>132.79900000000001</v>
      </c>
      <c r="W184" s="3">
        <v>118.395</v>
      </c>
      <c r="X184" s="3">
        <v>94.552999999999997</v>
      </c>
    </row>
    <row r="185" spans="1:24" x14ac:dyDescent="0.3">
      <c r="A185" s="3">
        <v>184</v>
      </c>
      <c r="B185" s="51">
        <v>43340.716748611114</v>
      </c>
      <c r="C185" s="3">
        <v>437.65874100000002</v>
      </c>
      <c r="D185" s="3">
        <v>425.17805900000002</v>
      </c>
      <c r="E185" s="3">
        <v>759.10880399999996</v>
      </c>
      <c r="F185" s="3">
        <v>237.33</v>
      </c>
      <c r="G185" s="3">
        <v>193.947</v>
      </c>
      <c r="H185" s="3">
        <v>184.65600000000001</v>
      </c>
      <c r="I185" s="3">
        <v>81.995999999999995</v>
      </c>
      <c r="J185" s="3">
        <v>74.043000000000006</v>
      </c>
      <c r="K185" s="3">
        <v>100.11199999999999</v>
      </c>
      <c r="L185" s="3">
        <v>707.78899999999999</v>
      </c>
      <c r="M185" s="3">
        <v>699.47699999999998</v>
      </c>
      <c r="N185" s="3">
        <v>658.15899999999999</v>
      </c>
      <c r="O185" s="3">
        <v>9.8999999999999993E+37</v>
      </c>
      <c r="P185" s="3">
        <v>587.721</v>
      </c>
      <c r="Q185" s="3">
        <v>529.80999999999995</v>
      </c>
      <c r="R185" s="3">
        <v>446.54300000000001</v>
      </c>
      <c r="S185" s="3">
        <v>900.274</v>
      </c>
      <c r="T185" s="3">
        <v>773.96900000000005</v>
      </c>
      <c r="U185" s="3">
        <v>351.25799999999998</v>
      </c>
      <c r="V185" s="3">
        <v>134.38399999999999</v>
      </c>
      <c r="W185" s="3">
        <v>119.71599999999999</v>
      </c>
      <c r="X185" s="3">
        <v>95.430999999999997</v>
      </c>
    </row>
    <row r="186" spans="1:24" x14ac:dyDescent="0.3">
      <c r="A186" s="3">
        <v>185</v>
      </c>
      <c r="B186" s="51">
        <v>43340.716806597222</v>
      </c>
      <c r="C186" s="3">
        <v>437.59064000000001</v>
      </c>
      <c r="D186" s="3">
        <v>425.02995399999998</v>
      </c>
      <c r="E186" s="3">
        <v>759.06586600000003</v>
      </c>
      <c r="F186" s="3">
        <v>239.45400000000001</v>
      </c>
      <c r="G186" s="3">
        <v>196.11099999999999</v>
      </c>
      <c r="H186" s="3">
        <v>183.761</v>
      </c>
      <c r="I186" s="3">
        <v>82.783000000000001</v>
      </c>
      <c r="J186" s="3">
        <v>74.742000000000004</v>
      </c>
      <c r="K186" s="3">
        <v>101.33499999999999</v>
      </c>
      <c r="L186" s="3">
        <v>699.81899999999996</v>
      </c>
      <c r="M186" s="3">
        <v>686.274</v>
      </c>
      <c r="N186" s="3">
        <v>643.30799999999999</v>
      </c>
      <c r="O186" s="3">
        <v>9.8999999999999993E+37</v>
      </c>
      <c r="P186" s="3">
        <v>585.41</v>
      </c>
      <c r="Q186" s="3">
        <v>526.30600000000004</v>
      </c>
      <c r="R186" s="3">
        <v>437.565</v>
      </c>
      <c r="S186" s="3">
        <v>903.39400000000001</v>
      </c>
      <c r="T186" s="3">
        <v>779.25099999999998</v>
      </c>
      <c r="U186" s="3">
        <v>362.47199999999998</v>
      </c>
      <c r="V186" s="3">
        <v>136.29499999999999</v>
      </c>
      <c r="W186" s="3">
        <v>120.66</v>
      </c>
      <c r="X186" s="3">
        <v>96.415999999999997</v>
      </c>
    </row>
    <row r="187" spans="1:24" x14ac:dyDescent="0.3">
      <c r="A187" s="3">
        <v>186</v>
      </c>
      <c r="B187" s="51">
        <v>43340.716872106481</v>
      </c>
      <c r="C187" s="3">
        <v>437.40568300000001</v>
      </c>
      <c r="D187" s="3">
        <v>424.92308100000002</v>
      </c>
      <c r="E187" s="3">
        <v>758.785482</v>
      </c>
      <c r="F187" s="3">
        <v>241.91200000000001</v>
      </c>
      <c r="G187" s="3">
        <v>198.59899999999999</v>
      </c>
      <c r="H187" s="3">
        <v>186.19499999999999</v>
      </c>
      <c r="I187" s="3">
        <v>83.721999999999994</v>
      </c>
      <c r="J187" s="3">
        <v>75.45</v>
      </c>
      <c r="K187" s="3">
        <v>102.514</v>
      </c>
      <c r="L187" s="3">
        <v>715.11099999999999</v>
      </c>
      <c r="M187" s="3">
        <v>719.91600000000005</v>
      </c>
      <c r="N187" s="3">
        <v>685.976</v>
      </c>
      <c r="O187" s="3">
        <v>9.8999999999999993E+37</v>
      </c>
      <c r="P187" s="3">
        <v>617.69600000000003</v>
      </c>
      <c r="Q187" s="3">
        <v>534.85</v>
      </c>
      <c r="R187" s="3">
        <v>463.017</v>
      </c>
      <c r="S187" s="3">
        <v>905.36400000000003</v>
      </c>
      <c r="T187" s="3">
        <v>786.88099999999997</v>
      </c>
      <c r="U187" s="3">
        <v>375.18599999999998</v>
      </c>
      <c r="V187" s="3">
        <v>138.536</v>
      </c>
      <c r="W187" s="3">
        <v>122.369</v>
      </c>
      <c r="X187" s="3">
        <v>97.748000000000005</v>
      </c>
    </row>
    <row r="188" spans="1:24" x14ac:dyDescent="0.3">
      <c r="A188" s="3">
        <v>187</v>
      </c>
      <c r="B188" s="51">
        <v>43340.716937731479</v>
      </c>
      <c r="C188" s="3">
        <v>437.20559300000002</v>
      </c>
      <c r="D188" s="3">
        <v>424.75899399999997</v>
      </c>
      <c r="E188" s="3">
        <v>758.74760000000003</v>
      </c>
      <c r="F188" s="3">
        <v>244.45099999999999</v>
      </c>
      <c r="G188" s="3">
        <v>201.06899999999999</v>
      </c>
      <c r="H188" s="3">
        <v>188.37</v>
      </c>
      <c r="I188" s="3">
        <v>84.625</v>
      </c>
      <c r="J188" s="3">
        <v>76.283000000000001</v>
      </c>
      <c r="K188" s="3">
        <v>102.907</v>
      </c>
      <c r="L188" s="3">
        <v>783.67499999999995</v>
      </c>
      <c r="M188" s="3">
        <v>765.26099999999997</v>
      </c>
      <c r="N188" s="3">
        <v>702.17600000000004</v>
      </c>
      <c r="O188" s="3">
        <v>9.8999999999999993E+37</v>
      </c>
      <c r="P188" s="3">
        <v>619.64099999999996</v>
      </c>
      <c r="Q188" s="3">
        <v>568.57899999999995</v>
      </c>
      <c r="R188" s="3">
        <v>471.42</v>
      </c>
      <c r="S188" s="3">
        <v>891.94500000000005</v>
      </c>
      <c r="T188" s="3">
        <v>791.90200000000004</v>
      </c>
      <c r="U188" s="3">
        <v>387.52600000000001</v>
      </c>
      <c r="V188" s="3">
        <v>140.798</v>
      </c>
      <c r="W188" s="3">
        <v>123.88</v>
      </c>
      <c r="X188" s="3">
        <v>99.834000000000003</v>
      </c>
    </row>
    <row r="189" spans="1:24" x14ac:dyDescent="0.3">
      <c r="A189" s="3">
        <v>188</v>
      </c>
      <c r="B189" s="51">
        <v>43340.717006712963</v>
      </c>
      <c r="C189" s="3">
        <v>437.045863</v>
      </c>
      <c r="D189" s="3">
        <v>424.615095</v>
      </c>
      <c r="E189" s="3">
        <v>758.43099500000005</v>
      </c>
      <c r="F189" s="3">
        <v>247.13200000000001</v>
      </c>
      <c r="G189" s="3">
        <v>203.56899999999999</v>
      </c>
      <c r="H189" s="3">
        <v>188.55099999999999</v>
      </c>
      <c r="I189" s="3">
        <v>85.436999999999998</v>
      </c>
      <c r="J189" s="3">
        <v>77.040999999999997</v>
      </c>
      <c r="K189" s="3">
        <v>103.976</v>
      </c>
      <c r="L189" s="3">
        <v>776.42100000000005</v>
      </c>
      <c r="M189" s="3">
        <v>762.976</v>
      </c>
      <c r="N189" s="3">
        <v>703.45899999999995</v>
      </c>
      <c r="O189" s="3">
        <v>9.8999999999999993E+37</v>
      </c>
      <c r="P189" s="3">
        <v>618.14400000000001</v>
      </c>
      <c r="Q189" s="3">
        <v>562.59299999999996</v>
      </c>
      <c r="R189" s="3">
        <v>481.46300000000002</v>
      </c>
      <c r="S189" s="3">
        <v>894.60699999999997</v>
      </c>
      <c r="T189" s="3">
        <v>794.27</v>
      </c>
      <c r="U189" s="3">
        <v>399.50799999999998</v>
      </c>
      <c r="V189" s="3">
        <v>142.43700000000001</v>
      </c>
      <c r="W189" s="3">
        <v>126.015</v>
      </c>
      <c r="X189" s="3">
        <v>101.06399999999999</v>
      </c>
    </row>
    <row r="190" spans="1:24" x14ac:dyDescent="0.3">
      <c r="A190" s="3">
        <v>189</v>
      </c>
      <c r="B190" s="51">
        <v>43340.71707233796</v>
      </c>
      <c r="C190" s="3">
        <v>436.93741299999999</v>
      </c>
      <c r="D190" s="3">
        <v>424.59574099999998</v>
      </c>
      <c r="E190" s="3">
        <v>758.20197700000006</v>
      </c>
      <c r="F190" s="3">
        <v>249.98</v>
      </c>
      <c r="G190" s="3">
        <v>205.904</v>
      </c>
      <c r="H190" s="3">
        <v>188.90199999999999</v>
      </c>
      <c r="I190" s="3">
        <v>86.271000000000001</v>
      </c>
      <c r="J190" s="3">
        <v>77.75</v>
      </c>
      <c r="K190" s="3">
        <v>104.297</v>
      </c>
      <c r="L190" s="3">
        <v>778.92600000000004</v>
      </c>
      <c r="M190" s="3">
        <v>766.65099999999995</v>
      </c>
      <c r="N190" s="3">
        <v>705.221</v>
      </c>
      <c r="O190" s="3">
        <v>9.8999999999999993E+37</v>
      </c>
      <c r="P190" s="3">
        <v>612.55499999999995</v>
      </c>
      <c r="Q190" s="3">
        <v>563.89</v>
      </c>
      <c r="R190" s="3">
        <v>496.63799999999998</v>
      </c>
      <c r="S190" s="3">
        <v>897.60799999999995</v>
      </c>
      <c r="T190" s="3">
        <v>797.57500000000005</v>
      </c>
      <c r="U190" s="3">
        <v>405.28500000000003</v>
      </c>
      <c r="V190" s="3">
        <v>143.86000000000001</v>
      </c>
      <c r="W190" s="3">
        <v>127.28400000000001</v>
      </c>
      <c r="X190" s="3">
        <v>101.886</v>
      </c>
    </row>
    <row r="191" spans="1:24" x14ac:dyDescent="0.3">
      <c r="A191" s="3">
        <v>190</v>
      </c>
      <c r="B191" s="51">
        <v>43340.717137962965</v>
      </c>
      <c r="C191" s="3">
        <v>436.765064</v>
      </c>
      <c r="D191" s="3">
        <v>424.41649699999999</v>
      </c>
      <c r="E191" s="3">
        <v>758.27607</v>
      </c>
      <c r="F191" s="3">
        <v>253.001</v>
      </c>
      <c r="G191" s="3">
        <v>208.36</v>
      </c>
      <c r="H191" s="3">
        <v>191.4</v>
      </c>
      <c r="I191" s="3">
        <v>87.061999999999998</v>
      </c>
      <c r="J191" s="3">
        <v>78.573999999999998</v>
      </c>
      <c r="K191" s="3">
        <v>104.825</v>
      </c>
      <c r="L191" s="3">
        <v>751.803</v>
      </c>
      <c r="M191" s="3">
        <v>733.91499999999996</v>
      </c>
      <c r="N191" s="3">
        <v>688.61300000000006</v>
      </c>
      <c r="O191" s="3">
        <v>9.8999999999999993E+37</v>
      </c>
      <c r="P191" s="3">
        <v>620.255</v>
      </c>
      <c r="Q191" s="3">
        <v>566.83900000000006</v>
      </c>
      <c r="R191" s="3">
        <v>499.81900000000002</v>
      </c>
      <c r="S191" s="3">
        <v>906.14400000000001</v>
      </c>
      <c r="T191" s="3">
        <v>801.32100000000003</v>
      </c>
      <c r="U191" s="3">
        <v>414.00400000000002</v>
      </c>
      <c r="V191" s="3">
        <v>145.87700000000001</v>
      </c>
      <c r="W191" s="3">
        <v>128.364</v>
      </c>
      <c r="X191" s="3">
        <v>102.574</v>
      </c>
    </row>
    <row r="192" spans="1:24" x14ac:dyDescent="0.3">
      <c r="A192" s="3">
        <v>191</v>
      </c>
      <c r="B192" s="51">
        <v>43340.717203472224</v>
      </c>
      <c r="C192" s="3">
        <v>436.68518899999998</v>
      </c>
      <c r="D192" s="3">
        <v>424.324771</v>
      </c>
      <c r="E192" s="3">
        <v>757.94770400000004</v>
      </c>
      <c r="F192" s="3">
        <v>255.803</v>
      </c>
      <c r="G192" s="3">
        <v>210.76900000000001</v>
      </c>
      <c r="H192" s="3">
        <v>189.59399999999999</v>
      </c>
      <c r="I192" s="3">
        <v>87.915000000000006</v>
      </c>
      <c r="J192" s="3">
        <v>79.424999999999997</v>
      </c>
      <c r="K192" s="3">
        <v>106.64700000000001</v>
      </c>
      <c r="L192" s="3">
        <v>755.20399999999995</v>
      </c>
      <c r="M192" s="3">
        <v>728.86699999999996</v>
      </c>
      <c r="N192" s="3">
        <v>674.20399999999995</v>
      </c>
      <c r="O192" s="3">
        <v>9.8999999999999993E+37</v>
      </c>
      <c r="P192" s="3">
        <v>590.03599999999994</v>
      </c>
      <c r="Q192" s="3">
        <v>512.81100000000004</v>
      </c>
      <c r="R192" s="3">
        <v>470.57799999999997</v>
      </c>
      <c r="S192" s="3">
        <v>914.30899999999997</v>
      </c>
      <c r="T192" s="3">
        <v>813.37</v>
      </c>
      <c r="U192" s="3">
        <v>421.06900000000002</v>
      </c>
      <c r="V192" s="3">
        <v>148.249</v>
      </c>
      <c r="W192" s="3">
        <v>129.46899999999999</v>
      </c>
      <c r="X192" s="3">
        <v>103.61</v>
      </c>
    </row>
    <row r="193" spans="1:24" x14ac:dyDescent="0.3">
      <c r="A193" s="3">
        <v>192</v>
      </c>
      <c r="B193" s="51">
        <v>43340.717269097222</v>
      </c>
      <c r="C193" s="3">
        <v>436.50275499999998</v>
      </c>
      <c r="D193" s="3">
        <v>424.27848499999999</v>
      </c>
      <c r="E193" s="3">
        <v>757.72457699999995</v>
      </c>
      <c r="F193" s="3">
        <v>258.517</v>
      </c>
      <c r="G193" s="3">
        <v>213.24100000000001</v>
      </c>
      <c r="H193" s="3">
        <v>189.80500000000001</v>
      </c>
      <c r="I193" s="3">
        <v>88.632999999999996</v>
      </c>
      <c r="J193" s="3">
        <v>80.141000000000005</v>
      </c>
      <c r="K193" s="3">
        <v>106.727</v>
      </c>
      <c r="L193" s="3">
        <v>748.27599999999995</v>
      </c>
      <c r="M193" s="3">
        <v>711.93399999999997</v>
      </c>
      <c r="N193" s="3">
        <v>658.42499999999995</v>
      </c>
      <c r="O193" s="3">
        <v>9.8999999999999993E+37</v>
      </c>
      <c r="P193" s="3">
        <v>600.62699999999995</v>
      </c>
      <c r="Q193" s="3">
        <v>540.13900000000001</v>
      </c>
      <c r="R193" s="3">
        <v>472.56</v>
      </c>
      <c r="S193" s="3">
        <v>922.90099999999995</v>
      </c>
      <c r="T193" s="3">
        <v>820.85199999999998</v>
      </c>
      <c r="U193" s="3">
        <v>425.82299999999998</v>
      </c>
      <c r="V193" s="3">
        <v>149.11500000000001</v>
      </c>
      <c r="W193" s="3">
        <v>130.256</v>
      </c>
      <c r="X193" s="3">
        <v>104.136</v>
      </c>
    </row>
    <row r="194" spans="1:24" x14ac:dyDescent="0.3">
      <c r="A194" s="3">
        <v>193</v>
      </c>
      <c r="B194" s="51">
        <v>43340.717334606481</v>
      </c>
      <c r="C194" s="3">
        <v>436.27744799999999</v>
      </c>
      <c r="D194" s="3">
        <v>424.136278</v>
      </c>
      <c r="E194" s="3">
        <v>757.62690999999995</v>
      </c>
      <c r="F194" s="3">
        <v>261.00599999999997</v>
      </c>
      <c r="G194" s="3">
        <v>215.77699999999999</v>
      </c>
      <c r="H194" s="3">
        <v>190.78200000000001</v>
      </c>
      <c r="I194" s="3">
        <v>89.414000000000001</v>
      </c>
      <c r="J194" s="3">
        <v>80.92</v>
      </c>
      <c r="K194" s="3">
        <v>106.405</v>
      </c>
      <c r="L194" s="3">
        <v>750.12400000000002</v>
      </c>
      <c r="M194" s="3">
        <v>722.15700000000004</v>
      </c>
      <c r="N194" s="3">
        <v>668.649</v>
      </c>
      <c r="O194" s="3">
        <v>9.8999999999999993E+37</v>
      </c>
      <c r="P194" s="3">
        <v>562.62800000000004</v>
      </c>
      <c r="Q194" s="3">
        <v>493.43099999999998</v>
      </c>
      <c r="R194" s="3">
        <v>457.17399999999998</v>
      </c>
      <c r="S194" s="3">
        <v>925.64400000000001</v>
      </c>
      <c r="T194" s="3">
        <v>826.11099999999999</v>
      </c>
      <c r="U194" s="3">
        <v>430.60199999999998</v>
      </c>
      <c r="V194" s="3">
        <v>150.39500000000001</v>
      </c>
      <c r="W194" s="3">
        <v>131.52500000000001</v>
      </c>
      <c r="X194" s="3">
        <v>104.833</v>
      </c>
    </row>
    <row r="195" spans="1:24" x14ac:dyDescent="0.3">
      <c r="A195" s="3">
        <v>194</v>
      </c>
      <c r="B195" s="51">
        <v>43340.717394907406</v>
      </c>
      <c r="C195" s="3">
        <v>436.36488400000002</v>
      </c>
      <c r="D195" s="3">
        <v>424.01846499999999</v>
      </c>
      <c r="E195" s="3">
        <v>757.61764600000004</v>
      </c>
      <c r="F195" s="3">
        <v>263.178</v>
      </c>
      <c r="G195" s="3">
        <v>218.09299999999999</v>
      </c>
      <c r="H195" s="3">
        <v>191.25</v>
      </c>
      <c r="I195" s="3">
        <v>90.132999999999996</v>
      </c>
      <c r="J195" s="3">
        <v>81.566000000000003</v>
      </c>
      <c r="K195" s="3">
        <v>105.21599999999999</v>
      </c>
      <c r="L195" s="3">
        <v>720.84</v>
      </c>
      <c r="M195" s="3">
        <v>711.23699999999997</v>
      </c>
      <c r="N195" s="3">
        <v>651.53700000000003</v>
      </c>
      <c r="O195" s="3">
        <v>9.8999999999999993E+37</v>
      </c>
      <c r="P195" s="3">
        <v>556.22199999999998</v>
      </c>
      <c r="Q195" s="3">
        <v>510.10599999999999</v>
      </c>
      <c r="R195" s="3">
        <v>472.98399999999998</v>
      </c>
      <c r="S195" s="3">
        <v>921.03599999999994</v>
      </c>
      <c r="T195" s="3">
        <v>827.85400000000004</v>
      </c>
      <c r="U195" s="3">
        <v>437.32600000000002</v>
      </c>
      <c r="V195" s="3">
        <v>151.63300000000001</v>
      </c>
      <c r="W195" s="3">
        <v>132.78299999999999</v>
      </c>
      <c r="X195" s="3">
        <v>105.23399999999999</v>
      </c>
    </row>
    <row r="196" spans="1:24" x14ac:dyDescent="0.3">
      <c r="A196" s="3">
        <v>195</v>
      </c>
      <c r="B196" s="51">
        <v>43340.717459953703</v>
      </c>
      <c r="C196" s="3">
        <v>436.188333</v>
      </c>
      <c r="D196" s="3">
        <v>423.88129900000001</v>
      </c>
      <c r="E196" s="3">
        <v>757.29348800000002</v>
      </c>
      <c r="F196" s="3">
        <v>265.36099999999999</v>
      </c>
      <c r="G196" s="3">
        <v>220.69499999999999</v>
      </c>
      <c r="H196" s="3">
        <v>192.11699999999999</v>
      </c>
      <c r="I196" s="3">
        <v>90.932000000000002</v>
      </c>
      <c r="J196" s="3">
        <v>82.239000000000004</v>
      </c>
      <c r="K196" s="3">
        <v>105.52</v>
      </c>
      <c r="L196" s="3">
        <v>695.99199999999996</v>
      </c>
      <c r="M196" s="3">
        <v>680.12400000000002</v>
      </c>
      <c r="N196" s="3">
        <v>652.89800000000002</v>
      </c>
      <c r="O196" s="3">
        <v>9.8999999999999993E+37</v>
      </c>
      <c r="P196" s="3">
        <v>598.88499999999999</v>
      </c>
      <c r="Q196" s="3">
        <v>542.61800000000005</v>
      </c>
      <c r="R196" s="3">
        <v>477.36700000000002</v>
      </c>
      <c r="S196" s="3">
        <v>921.27700000000004</v>
      </c>
      <c r="T196" s="3">
        <v>829.79100000000005</v>
      </c>
      <c r="U196" s="3">
        <v>440.25900000000001</v>
      </c>
      <c r="V196" s="3">
        <v>152.58600000000001</v>
      </c>
      <c r="W196" s="3">
        <v>133.96100000000001</v>
      </c>
      <c r="X196" s="3">
        <v>106.038</v>
      </c>
    </row>
    <row r="197" spans="1:24" x14ac:dyDescent="0.3">
      <c r="A197" s="3">
        <v>196</v>
      </c>
      <c r="B197" s="51">
        <v>43340.717525462962</v>
      </c>
      <c r="C197" s="3">
        <v>436.05129599999998</v>
      </c>
      <c r="D197" s="3">
        <v>423.84090099999997</v>
      </c>
      <c r="E197" s="3">
        <v>757.12593700000002</v>
      </c>
      <c r="F197" s="3">
        <v>267.37900000000002</v>
      </c>
      <c r="G197" s="3">
        <v>223.333</v>
      </c>
      <c r="H197" s="3">
        <v>194.715</v>
      </c>
      <c r="I197" s="3">
        <v>91.713999999999999</v>
      </c>
      <c r="J197" s="3">
        <v>83.424999999999997</v>
      </c>
      <c r="K197" s="3">
        <v>106.967</v>
      </c>
      <c r="L197" s="3">
        <v>693.37300000000005</v>
      </c>
      <c r="M197" s="3">
        <v>668.04399999999998</v>
      </c>
      <c r="N197" s="3">
        <v>634.4</v>
      </c>
      <c r="O197" s="3">
        <v>9.8999999999999993E+37</v>
      </c>
      <c r="P197" s="3">
        <v>566.99300000000005</v>
      </c>
      <c r="Q197" s="3">
        <v>516.20399999999995</v>
      </c>
      <c r="R197" s="3">
        <v>473.12200000000001</v>
      </c>
      <c r="S197" s="3">
        <v>919.51700000000005</v>
      </c>
      <c r="T197" s="3">
        <v>828.61300000000006</v>
      </c>
      <c r="U197" s="3">
        <v>444.995</v>
      </c>
      <c r="V197" s="3">
        <v>153.797</v>
      </c>
      <c r="W197" s="3">
        <v>134.958</v>
      </c>
      <c r="X197" s="3">
        <v>107.11</v>
      </c>
    </row>
    <row r="198" spans="1:24" x14ac:dyDescent="0.3">
      <c r="A198" s="3">
        <v>197</v>
      </c>
      <c r="B198" s="51">
        <v>43340.717590740744</v>
      </c>
      <c r="C198" s="3">
        <v>435.98236100000003</v>
      </c>
      <c r="D198" s="3">
        <v>423.77778799999999</v>
      </c>
      <c r="E198" s="3">
        <v>756.901974</v>
      </c>
      <c r="F198" s="3">
        <v>269.33499999999998</v>
      </c>
      <c r="G198" s="3">
        <v>226.04499999999999</v>
      </c>
      <c r="H198" s="3">
        <v>198.25399999999999</v>
      </c>
      <c r="I198" s="3">
        <v>92.370999999999995</v>
      </c>
      <c r="J198" s="3">
        <v>84.24</v>
      </c>
      <c r="K198" s="3">
        <v>108.146</v>
      </c>
      <c r="L198" s="3">
        <v>689.85799999999995</v>
      </c>
      <c r="M198" s="3">
        <v>666.92399999999998</v>
      </c>
      <c r="N198" s="3">
        <v>632.10400000000004</v>
      </c>
      <c r="O198" s="3">
        <v>9.8999999999999993E+37</v>
      </c>
      <c r="P198" s="3">
        <v>583.13</v>
      </c>
      <c r="Q198" s="3">
        <v>514.19500000000005</v>
      </c>
      <c r="R198" s="3">
        <v>460.613</v>
      </c>
      <c r="S198" s="3">
        <v>920.59199999999998</v>
      </c>
      <c r="T198" s="3">
        <v>829.375</v>
      </c>
      <c r="U198" s="3">
        <v>451.44400000000002</v>
      </c>
      <c r="V198" s="3">
        <v>155.24600000000001</v>
      </c>
      <c r="W198" s="3">
        <v>136.02699999999999</v>
      </c>
      <c r="X198" s="3">
        <v>108.253</v>
      </c>
    </row>
    <row r="199" spans="1:24" x14ac:dyDescent="0.3">
      <c r="A199" s="3">
        <v>198</v>
      </c>
      <c r="B199" s="51">
        <v>43340.717652777777</v>
      </c>
      <c r="C199" s="3">
        <v>435.759567</v>
      </c>
      <c r="D199" s="3">
        <v>423.52618200000001</v>
      </c>
      <c r="E199" s="3">
        <v>756.82029799999998</v>
      </c>
      <c r="F199" s="3">
        <v>271.63200000000001</v>
      </c>
      <c r="G199" s="3">
        <v>228.88200000000001</v>
      </c>
      <c r="H199" s="3">
        <v>200.447</v>
      </c>
      <c r="I199" s="3">
        <v>93.135000000000005</v>
      </c>
      <c r="J199" s="3">
        <v>85.019000000000005</v>
      </c>
      <c r="K199" s="3">
        <v>109.164</v>
      </c>
      <c r="L199" s="3">
        <v>698.03099999999995</v>
      </c>
      <c r="M199" s="3">
        <v>668.90099999999995</v>
      </c>
      <c r="N199" s="3">
        <v>638.12199999999996</v>
      </c>
      <c r="O199" s="3">
        <v>9.8999999999999993E+37</v>
      </c>
      <c r="P199" s="3">
        <v>593.08299999999997</v>
      </c>
      <c r="Q199" s="3">
        <v>524.52800000000002</v>
      </c>
      <c r="R199" s="3">
        <v>456.904</v>
      </c>
      <c r="S199" s="3">
        <v>925.3</v>
      </c>
      <c r="T199" s="3">
        <v>829.79100000000005</v>
      </c>
      <c r="U199" s="3">
        <v>456.35</v>
      </c>
      <c r="V199" s="3">
        <v>156.69499999999999</v>
      </c>
      <c r="W199" s="3">
        <v>138.066</v>
      </c>
      <c r="X199" s="3">
        <v>109.36</v>
      </c>
    </row>
    <row r="200" spans="1:24" x14ac:dyDescent="0.3">
      <c r="A200" s="3">
        <v>199</v>
      </c>
      <c r="B200" s="51">
        <v>43340.717712847225</v>
      </c>
      <c r="C200" s="3">
        <v>435.72930200000002</v>
      </c>
      <c r="D200" s="3">
        <v>423.64820099999997</v>
      </c>
      <c r="E200" s="3">
        <v>756.60896300000002</v>
      </c>
      <c r="F200" s="3">
        <v>274.14299999999997</v>
      </c>
      <c r="G200" s="3">
        <v>231.81800000000001</v>
      </c>
      <c r="H200" s="3">
        <v>202.05</v>
      </c>
      <c r="I200" s="3">
        <v>93.881</v>
      </c>
      <c r="J200" s="3">
        <v>85.763000000000005</v>
      </c>
      <c r="K200" s="3">
        <v>110.504</v>
      </c>
      <c r="L200" s="3">
        <v>708.98199999999997</v>
      </c>
      <c r="M200" s="3">
        <v>696.66</v>
      </c>
      <c r="N200" s="3">
        <v>664.05499999999995</v>
      </c>
      <c r="O200" s="3">
        <v>9.8999999999999993E+37</v>
      </c>
      <c r="P200" s="3">
        <v>593.49900000000002</v>
      </c>
      <c r="Q200" s="3">
        <v>547.57899999999995</v>
      </c>
      <c r="R200" s="3">
        <v>469.19</v>
      </c>
      <c r="S200" s="3">
        <v>925.226</v>
      </c>
      <c r="T200" s="3">
        <v>830.82500000000005</v>
      </c>
      <c r="U200" s="3">
        <v>462.67500000000001</v>
      </c>
      <c r="V200" s="3">
        <v>157.96100000000001</v>
      </c>
      <c r="W200" s="3">
        <v>140.65700000000001</v>
      </c>
      <c r="X200" s="3">
        <v>109.878</v>
      </c>
    </row>
    <row r="201" spans="1:24" x14ac:dyDescent="0.3">
      <c r="A201" s="3">
        <v>200</v>
      </c>
      <c r="B201" s="51">
        <v>43340.717773958335</v>
      </c>
      <c r="C201" s="3">
        <v>435.587219</v>
      </c>
      <c r="D201" s="3">
        <v>423.52280999999999</v>
      </c>
      <c r="E201" s="3">
        <v>756.56097</v>
      </c>
      <c r="F201" s="3">
        <v>276.709</v>
      </c>
      <c r="G201" s="3">
        <v>234.571</v>
      </c>
      <c r="H201" s="3">
        <v>205.416</v>
      </c>
      <c r="I201" s="3">
        <v>94.608999999999995</v>
      </c>
      <c r="J201" s="3">
        <v>86.527000000000001</v>
      </c>
      <c r="K201" s="3">
        <v>112.964</v>
      </c>
      <c r="L201" s="3">
        <v>706.02200000000005</v>
      </c>
      <c r="M201" s="3">
        <v>697.71500000000003</v>
      </c>
      <c r="N201" s="3">
        <v>658.154</v>
      </c>
      <c r="O201" s="3">
        <v>9.8999999999999993E+37</v>
      </c>
      <c r="P201" s="3">
        <v>598.29600000000005</v>
      </c>
      <c r="Q201" s="3">
        <v>550.13699999999994</v>
      </c>
      <c r="R201" s="3">
        <v>476.57</v>
      </c>
      <c r="S201" s="3">
        <v>917.65099999999995</v>
      </c>
      <c r="T201" s="3">
        <v>831.27800000000002</v>
      </c>
      <c r="U201" s="3">
        <v>471.16500000000002</v>
      </c>
      <c r="V201" s="3">
        <v>159.81399999999999</v>
      </c>
      <c r="W201" s="3">
        <v>142.73699999999999</v>
      </c>
      <c r="X201" s="3">
        <v>111.309</v>
      </c>
    </row>
    <row r="202" spans="1:24" x14ac:dyDescent="0.3">
      <c r="A202" s="3">
        <v>201</v>
      </c>
      <c r="B202" s="51">
        <v>43340.717839467594</v>
      </c>
      <c r="C202" s="3">
        <v>435.53677399999998</v>
      </c>
      <c r="D202" s="3">
        <v>423.443715</v>
      </c>
      <c r="E202" s="3">
        <v>756.26038600000004</v>
      </c>
      <c r="F202" s="3">
        <v>279.50799999999998</v>
      </c>
      <c r="G202" s="3">
        <v>237.78100000000001</v>
      </c>
      <c r="H202" s="3">
        <v>205.08500000000001</v>
      </c>
      <c r="I202" s="3">
        <v>95.39</v>
      </c>
      <c r="J202" s="3">
        <v>87.38</v>
      </c>
      <c r="K202" s="3">
        <v>113.378</v>
      </c>
      <c r="L202" s="3">
        <v>687.27800000000002</v>
      </c>
      <c r="M202" s="3">
        <v>665.99699999999996</v>
      </c>
      <c r="N202" s="3">
        <v>634.43499999999995</v>
      </c>
      <c r="O202" s="3">
        <v>9.8999999999999993E+37</v>
      </c>
      <c r="P202" s="3">
        <v>582.16099999999994</v>
      </c>
      <c r="Q202" s="3">
        <v>523.23</v>
      </c>
      <c r="R202" s="3">
        <v>477.73099999999999</v>
      </c>
      <c r="S202" s="3">
        <v>912.46</v>
      </c>
      <c r="T202" s="3">
        <v>832.98099999999999</v>
      </c>
      <c r="U202" s="3">
        <v>479.72199999999998</v>
      </c>
      <c r="V202" s="3">
        <v>161.11600000000001</v>
      </c>
      <c r="W202" s="3">
        <v>144.39699999999999</v>
      </c>
      <c r="X202" s="3">
        <v>114.44</v>
      </c>
    </row>
    <row r="203" spans="1:24" x14ac:dyDescent="0.3">
      <c r="A203" s="3">
        <v>202</v>
      </c>
      <c r="B203" s="51">
        <v>43340.71789965278</v>
      </c>
      <c r="C203" s="3">
        <v>435.42412000000002</v>
      </c>
      <c r="D203" s="3">
        <v>423.274565</v>
      </c>
      <c r="E203" s="3">
        <v>756.22754799999996</v>
      </c>
      <c r="F203" s="3">
        <v>282.40100000000001</v>
      </c>
      <c r="G203" s="3">
        <v>240.863</v>
      </c>
      <c r="H203" s="3">
        <v>204.99299999999999</v>
      </c>
      <c r="I203" s="3">
        <v>96.331999999999994</v>
      </c>
      <c r="J203" s="3">
        <v>88.25</v>
      </c>
      <c r="K203" s="3">
        <v>113.9</v>
      </c>
      <c r="L203" s="3">
        <v>677.05499999999995</v>
      </c>
      <c r="M203" s="3">
        <v>652.39200000000005</v>
      </c>
      <c r="N203" s="3">
        <v>630.26099999999997</v>
      </c>
      <c r="O203" s="3">
        <v>9.8999999999999993E+37</v>
      </c>
      <c r="P203" s="3">
        <v>595.82000000000005</v>
      </c>
      <c r="Q203" s="3">
        <v>544.65800000000002</v>
      </c>
      <c r="R203" s="3">
        <v>474.87200000000001</v>
      </c>
      <c r="S203" s="3">
        <v>914.89800000000002</v>
      </c>
      <c r="T203" s="3">
        <v>834.41300000000001</v>
      </c>
      <c r="U203" s="3">
        <v>489.25799999999998</v>
      </c>
      <c r="V203" s="3">
        <v>162.93299999999999</v>
      </c>
      <c r="W203" s="3">
        <v>145.49199999999999</v>
      </c>
      <c r="X203" s="3">
        <v>116.958</v>
      </c>
    </row>
    <row r="204" spans="1:24" x14ac:dyDescent="0.3">
      <c r="A204" s="3">
        <v>203</v>
      </c>
      <c r="B204" s="51">
        <v>43340.717967939818</v>
      </c>
      <c r="C204" s="3">
        <v>435.30558500000001</v>
      </c>
      <c r="D204" s="3">
        <v>423.11804599999999</v>
      </c>
      <c r="E204" s="3">
        <v>755.9076</v>
      </c>
      <c r="F204" s="3">
        <v>285.43599999999998</v>
      </c>
      <c r="G204" s="3">
        <v>243.893</v>
      </c>
      <c r="H204" s="3">
        <v>203.02500000000001</v>
      </c>
      <c r="I204" s="3">
        <v>97.078000000000003</v>
      </c>
      <c r="J204" s="3">
        <v>89.049000000000007</v>
      </c>
      <c r="K204" s="3">
        <v>113.93600000000001</v>
      </c>
      <c r="L204" s="3">
        <v>671.89300000000003</v>
      </c>
      <c r="M204" s="3">
        <v>644.02700000000004</v>
      </c>
      <c r="N204" s="3">
        <v>616.81500000000005</v>
      </c>
      <c r="O204" s="3">
        <v>9.8999999999999993E+37</v>
      </c>
      <c r="P204" s="3">
        <v>572.50900000000001</v>
      </c>
      <c r="Q204" s="3">
        <v>530.15099999999995</v>
      </c>
      <c r="R204" s="3">
        <v>488.16800000000001</v>
      </c>
      <c r="S204" s="3">
        <v>914.03</v>
      </c>
      <c r="T204" s="3">
        <v>839.28899999999999</v>
      </c>
      <c r="U204" s="3">
        <v>500.49</v>
      </c>
      <c r="V204" s="3">
        <v>163.52199999999999</v>
      </c>
      <c r="W204" s="3">
        <v>146.55000000000001</v>
      </c>
      <c r="X204" s="3">
        <v>118.452</v>
      </c>
    </row>
    <row r="205" spans="1:24" x14ac:dyDescent="0.3">
      <c r="A205" s="3">
        <v>204</v>
      </c>
      <c r="B205" s="51">
        <v>43340.718036458333</v>
      </c>
      <c r="C205" s="3">
        <v>435.173586</v>
      </c>
      <c r="D205" s="3">
        <v>423.10542500000003</v>
      </c>
      <c r="E205" s="3">
        <v>755.84698000000003</v>
      </c>
      <c r="F205" s="3">
        <v>288.20400000000001</v>
      </c>
      <c r="G205" s="3">
        <v>246.81399999999999</v>
      </c>
      <c r="H205" s="3">
        <v>198.899</v>
      </c>
      <c r="I205" s="3">
        <v>97.93</v>
      </c>
      <c r="J205" s="3">
        <v>89.902000000000001</v>
      </c>
      <c r="K205" s="3">
        <v>113.828</v>
      </c>
      <c r="L205" s="3">
        <v>677.65099999999995</v>
      </c>
      <c r="M205" s="3">
        <v>656.67</v>
      </c>
      <c r="N205" s="3">
        <v>621.27800000000002</v>
      </c>
      <c r="O205" s="3">
        <v>9.8999999999999993E+37</v>
      </c>
      <c r="P205" s="3">
        <v>537.88099999999997</v>
      </c>
      <c r="Q205" s="3">
        <v>495.33499999999998</v>
      </c>
      <c r="R205" s="3">
        <v>464.26900000000001</v>
      </c>
      <c r="S205" s="3">
        <v>877.18499999999995</v>
      </c>
      <c r="T205" s="3">
        <v>851.06399999999996</v>
      </c>
      <c r="U205" s="3">
        <v>518.61</v>
      </c>
      <c r="V205" s="3">
        <v>165.16</v>
      </c>
      <c r="W205" s="3">
        <v>147.517</v>
      </c>
      <c r="X205" s="3">
        <v>119.60299999999999</v>
      </c>
    </row>
    <row r="206" spans="1:24" x14ac:dyDescent="0.3">
      <c r="A206" s="3">
        <v>205</v>
      </c>
      <c r="B206" s="51">
        <v>43340.718096875004</v>
      </c>
      <c r="C206" s="3">
        <v>434.94070699999997</v>
      </c>
      <c r="D206" s="3">
        <v>422.98425099999997</v>
      </c>
      <c r="E206" s="3">
        <v>755.53124100000002</v>
      </c>
      <c r="F206" s="3">
        <v>290.25700000000001</v>
      </c>
      <c r="G206" s="3">
        <v>249.46199999999999</v>
      </c>
      <c r="H206" s="3">
        <v>197.68199999999999</v>
      </c>
      <c r="I206" s="3">
        <v>98.641999999999996</v>
      </c>
      <c r="J206" s="3">
        <v>90.63</v>
      </c>
      <c r="K206" s="3">
        <v>115.375</v>
      </c>
      <c r="L206" s="3">
        <v>693.05700000000002</v>
      </c>
      <c r="M206" s="3">
        <v>685.928</v>
      </c>
      <c r="N206" s="3">
        <v>654.33000000000004</v>
      </c>
      <c r="O206" s="3">
        <v>9.8999999999999993E+37</v>
      </c>
      <c r="P206" s="3">
        <v>568.30700000000002</v>
      </c>
      <c r="Q206" s="3">
        <v>511.31900000000002</v>
      </c>
      <c r="R206" s="3">
        <v>462.39800000000002</v>
      </c>
      <c r="S206" s="3">
        <v>870.65300000000002</v>
      </c>
      <c r="T206" s="3">
        <v>859.38900000000001</v>
      </c>
      <c r="U206" s="3">
        <v>540.87199999999996</v>
      </c>
      <c r="V206" s="3">
        <v>167.535</v>
      </c>
      <c r="W206" s="3">
        <v>148.922</v>
      </c>
      <c r="X206" s="3">
        <v>120.377</v>
      </c>
    </row>
    <row r="207" spans="1:24" x14ac:dyDescent="0.3">
      <c r="A207" s="3">
        <v>206</v>
      </c>
      <c r="B207" s="51">
        <v>43340.718157986114</v>
      </c>
      <c r="C207" s="3">
        <v>434.92053700000002</v>
      </c>
      <c r="D207" s="3">
        <v>422.98593199999999</v>
      </c>
      <c r="E207" s="3">
        <v>755.43104600000004</v>
      </c>
      <c r="F207" s="3">
        <v>292.04199999999997</v>
      </c>
      <c r="G207" s="3">
        <v>252.07300000000001</v>
      </c>
      <c r="H207" s="3">
        <v>205.89400000000001</v>
      </c>
      <c r="I207" s="3">
        <v>99.393000000000001</v>
      </c>
      <c r="J207" s="3">
        <v>91.305000000000007</v>
      </c>
      <c r="K207" s="3">
        <v>120.017</v>
      </c>
      <c r="L207" s="3">
        <v>690.93</v>
      </c>
      <c r="M207" s="3">
        <v>674.39499999999998</v>
      </c>
      <c r="N207" s="3">
        <v>641.23900000000003</v>
      </c>
      <c r="O207" s="3">
        <v>9.8999999999999993E+37</v>
      </c>
      <c r="P207" s="3">
        <v>549.89499999999998</v>
      </c>
      <c r="Q207" s="3">
        <v>496.47300000000001</v>
      </c>
      <c r="R207" s="3">
        <v>471.73700000000002</v>
      </c>
      <c r="S207" s="3">
        <v>868.32899999999995</v>
      </c>
      <c r="T207" s="3">
        <v>866.57500000000005</v>
      </c>
      <c r="U207" s="3">
        <v>558.38300000000004</v>
      </c>
      <c r="V207" s="3">
        <v>170.62799999999999</v>
      </c>
      <c r="W207" s="3">
        <v>150.86199999999999</v>
      </c>
      <c r="X207" s="3">
        <v>121.096</v>
      </c>
    </row>
    <row r="208" spans="1:24" x14ac:dyDescent="0.3">
      <c r="A208" s="3">
        <v>207</v>
      </c>
      <c r="B208" s="51">
        <v>43340.718223611111</v>
      </c>
      <c r="C208" s="3">
        <v>434.759118</v>
      </c>
      <c r="D208" s="3">
        <v>422.64848799999999</v>
      </c>
      <c r="E208" s="3">
        <v>755.16835500000002</v>
      </c>
      <c r="F208" s="3">
        <v>293.64400000000001</v>
      </c>
      <c r="G208" s="3">
        <v>254.971</v>
      </c>
      <c r="H208" s="3">
        <v>201.202</v>
      </c>
      <c r="I208" s="3">
        <v>100.286</v>
      </c>
      <c r="J208" s="3">
        <v>92.103999999999999</v>
      </c>
      <c r="K208" s="3">
        <v>121.042</v>
      </c>
      <c r="L208" s="3">
        <v>665.64700000000005</v>
      </c>
      <c r="M208" s="3">
        <v>650.49099999999999</v>
      </c>
      <c r="N208" s="3">
        <v>622.44100000000003</v>
      </c>
      <c r="O208" s="3">
        <v>9.8999999999999993E+37</v>
      </c>
      <c r="P208" s="3">
        <v>527.21</v>
      </c>
      <c r="Q208" s="3">
        <v>493.43900000000002</v>
      </c>
      <c r="R208" s="3">
        <v>475.84199999999998</v>
      </c>
      <c r="S208" s="3">
        <v>863.83900000000006</v>
      </c>
      <c r="T208" s="3">
        <v>872.428</v>
      </c>
      <c r="U208" s="3">
        <v>573.875</v>
      </c>
      <c r="V208" s="3">
        <v>173.61</v>
      </c>
      <c r="W208" s="3">
        <v>152.80699999999999</v>
      </c>
      <c r="X208" s="3">
        <v>121.636</v>
      </c>
    </row>
    <row r="209" spans="1:24" x14ac:dyDescent="0.3">
      <c r="A209" s="3">
        <v>208</v>
      </c>
      <c r="B209" s="51">
        <v>43340.718289236109</v>
      </c>
      <c r="C209" s="3">
        <v>434.56659000000002</v>
      </c>
      <c r="D209" s="3">
        <v>422.70150599999999</v>
      </c>
      <c r="E209" s="3">
        <v>755.02437699999996</v>
      </c>
      <c r="F209" s="3">
        <v>295.262</v>
      </c>
      <c r="G209" s="3">
        <v>258.00099999999998</v>
      </c>
      <c r="H209" s="3">
        <v>199.94900000000001</v>
      </c>
      <c r="I209" s="3">
        <v>101.018</v>
      </c>
      <c r="J209" s="3">
        <v>92.832999999999998</v>
      </c>
      <c r="K209" s="3">
        <v>118.595</v>
      </c>
      <c r="L209" s="3">
        <v>649.37599999999998</v>
      </c>
      <c r="M209" s="3">
        <v>636.53899999999999</v>
      </c>
      <c r="N209" s="3">
        <v>615.495</v>
      </c>
      <c r="O209" s="3">
        <v>9.8999999999999993E+37</v>
      </c>
      <c r="P209" s="3">
        <v>562.221</v>
      </c>
      <c r="Q209" s="3">
        <v>525.06500000000005</v>
      </c>
      <c r="R209" s="3">
        <v>497.214</v>
      </c>
      <c r="S209" s="3">
        <v>853.70100000000002</v>
      </c>
      <c r="T209" s="3">
        <v>876.03200000000004</v>
      </c>
      <c r="U209" s="3">
        <v>584.68700000000001</v>
      </c>
      <c r="V209" s="3">
        <v>175.506</v>
      </c>
      <c r="W209" s="3">
        <v>154.34700000000001</v>
      </c>
      <c r="X209" s="3">
        <v>122.82299999999999</v>
      </c>
    </row>
    <row r="210" spans="1:24" x14ac:dyDescent="0.3">
      <c r="A210" s="3">
        <v>209</v>
      </c>
      <c r="B210" s="51">
        <v>43340.718347106478</v>
      </c>
      <c r="C210" s="3">
        <v>434.52119199999999</v>
      </c>
      <c r="D210" s="3">
        <v>422.52646800000002</v>
      </c>
      <c r="E210" s="3">
        <v>754.91828099999998</v>
      </c>
      <c r="F210" s="3">
        <v>296.702</v>
      </c>
      <c r="G210" s="3">
        <v>260.70699999999999</v>
      </c>
      <c r="H210" s="3">
        <v>200.57599999999999</v>
      </c>
      <c r="I210" s="3">
        <v>101.59</v>
      </c>
      <c r="J210" s="3">
        <v>93.49</v>
      </c>
      <c r="K210" s="3">
        <v>116.994</v>
      </c>
      <c r="L210" s="3">
        <v>631.96500000000003</v>
      </c>
      <c r="M210" s="3">
        <v>617.28399999999999</v>
      </c>
      <c r="N210" s="3">
        <v>606.56299999999999</v>
      </c>
      <c r="O210" s="3">
        <v>9.8999999999999993E+37</v>
      </c>
      <c r="P210" s="3">
        <v>564.64099999999996</v>
      </c>
      <c r="Q210" s="3">
        <v>519.05999999999995</v>
      </c>
      <c r="R210" s="3">
        <v>486.12599999999998</v>
      </c>
      <c r="S210" s="3">
        <v>846.44600000000003</v>
      </c>
      <c r="T210" s="3">
        <v>877.66</v>
      </c>
      <c r="U210" s="3">
        <v>595.59400000000005</v>
      </c>
      <c r="V210" s="3">
        <v>178.49199999999999</v>
      </c>
      <c r="W210" s="3">
        <v>155.74199999999999</v>
      </c>
      <c r="X210" s="3">
        <v>123.669</v>
      </c>
    </row>
    <row r="211" spans="1:24" x14ac:dyDescent="0.3">
      <c r="A211" s="3">
        <v>210</v>
      </c>
      <c r="B211" s="51">
        <v>43340.718415509262</v>
      </c>
      <c r="C211" s="3">
        <v>434.48924799999998</v>
      </c>
      <c r="D211" s="3">
        <v>422.446528</v>
      </c>
      <c r="E211" s="3">
        <v>754.57560599999999</v>
      </c>
      <c r="F211" s="3">
        <v>298.60399999999998</v>
      </c>
      <c r="G211" s="3">
        <v>264.20699999999999</v>
      </c>
      <c r="H211" s="3">
        <v>198.56700000000001</v>
      </c>
      <c r="I211" s="3">
        <v>102.304</v>
      </c>
      <c r="J211" s="3">
        <v>94.254000000000005</v>
      </c>
      <c r="K211" s="3">
        <v>117.15600000000001</v>
      </c>
      <c r="L211" s="3">
        <v>608.41899999999998</v>
      </c>
      <c r="M211" s="3">
        <v>592.85799999999995</v>
      </c>
      <c r="N211" s="3">
        <v>581.4</v>
      </c>
      <c r="O211" s="3">
        <v>9.8999999999999993E+37</v>
      </c>
      <c r="P211" s="3">
        <v>550.69100000000003</v>
      </c>
      <c r="Q211" s="3">
        <v>494.43900000000002</v>
      </c>
      <c r="R211" s="3">
        <v>459.81599999999997</v>
      </c>
      <c r="S211" s="3">
        <v>846.68200000000002</v>
      </c>
      <c r="T211" s="3">
        <v>877.53200000000004</v>
      </c>
      <c r="U211" s="3">
        <v>605.21100000000001</v>
      </c>
      <c r="V211" s="3">
        <v>188.68899999999999</v>
      </c>
      <c r="W211" s="3">
        <v>157.154</v>
      </c>
      <c r="X211" s="3">
        <v>124.193</v>
      </c>
    </row>
    <row r="212" spans="1:24" x14ac:dyDescent="0.3">
      <c r="A212" s="3">
        <v>211</v>
      </c>
      <c r="B212" s="51">
        <v>43340.7184837963</v>
      </c>
      <c r="C212" s="3">
        <v>434.33371099999999</v>
      </c>
      <c r="D212" s="3">
        <v>422.27990399999999</v>
      </c>
      <c r="E212" s="3">
        <v>754.43583699999999</v>
      </c>
      <c r="F212" s="3">
        <v>300.56</v>
      </c>
      <c r="G212" s="3">
        <v>267.82799999999997</v>
      </c>
      <c r="H212" s="3">
        <v>199.00899999999999</v>
      </c>
      <c r="I212" s="3">
        <v>102.876</v>
      </c>
      <c r="J212" s="3">
        <v>95.016999999999996</v>
      </c>
      <c r="K212" s="3">
        <v>117.696</v>
      </c>
      <c r="L212" s="3">
        <v>608.81700000000001</v>
      </c>
      <c r="M212" s="3">
        <v>603.25099999999998</v>
      </c>
      <c r="N212" s="3">
        <v>586.60799999999995</v>
      </c>
      <c r="O212" s="3">
        <v>9.8999999999999993E+37</v>
      </c>
      <c r="P212" s="3">
        <v>538.52099999999996</v>
      </c>
      <c r="Q212" s="3">
        <v>503.45499999999998</v>
      </c>
      <c r="R212" s="3">
        <v>464.928</v>
      </c>
      <c r="S212" s="3">
        <v>841.97299999999996</v>
      </c>
      <c r="T212" s="3">
        <v>876.27</v>
      </c>
      <c r="U212" s="3">
        <v>611.40099999999995</v>
      </c>
      <c r="V212" s="3">
        <v>225.01900000000001</v>
      </c>
      <c r="W212" s="3">
        <v>159.30000000000001</v>
      </c>
      <c r="X212" s="3">
        <v>124.845</v>
      </c>
    </row>
    <row r="213" spans="1:24" x14ac:dyDescent="0.3">
      <c r="A213" s="3">
        <v>212</v>
      </c>
      <c r="B213" s="51">
        <v>43340.718545138887</v>
      </c>
      <c r="C213" s="3">
        <v>434.17986300000001</v>
      </c>
      <c r="D213" s="3">
        <v>422.18313599999999</v>
      </c>
      <c r="E213" s="3">
        <v>754.17987200000005</v>
      </c>
      <c r="F213" s="3">
        <v>302.19600000000003</v>
      </c>
      <c r="G213" s="3">
        <v>271.36200000000002</v>
      </c>
      <c r="H213" s="3">
        <v>198.08799999999999</v>
      </c>
      <c r="I213" s="3">
        <v>103.41200000000001</v>
      </c>
      <c r="J213" s="3">
        <v>95.781000000000006</v>
      </c>
      <c r="K213" s="3">
        <v>117.012</v>
      </c>
      <c r="L213" s="3">
        <v>634.74800000000005</v>
      </c>
      <c r="M213" s="3">
        <v>637.35699999999997</v>
      </c>
      <c r="N213" s="3">
        <v>637.94799999999998</v>
      </c>
      <c r="O213" s="3">
        <v>9.8999999999999993E+37</v>
      </c>
      <c r="P213" s="3">
        <v>561.322</v>
      </c>
      <c r="Q213" s="3">
        <v>519.57899999999995</v>
      </c>
      <c r="R213" s="3">
        <v>489.27499999999998</v>
      </c>
      <c r="S213" s="3">
        <v>837.096</v>
      </c>
      <c r="T213" s="3">
        <v>879.92899999999997</v>
      </c>
      <c r="U213" s="3">
        <v>625.16800000000001</v>
      </c>
      <c r="V213" s="3">
        <v>255.00700000000001</v>
      </c>
      <c r="W213" s="3">
        <v>160.87799999999999</v>
      </c>
      <c r="X213" s="3">
        <v>125.35299999999999</v>
      </c>
    </row>
    <row r="214" spans="1:24" x14ac:dyDescent="0.3">
      <c r="A214" s="3">
        <v>213</v>
      </c>
      <c r="B214" s="51">
        <v>43340.718603356479</v>
      </c>
      <c r="C214" s="3">
        <v>434.11008299999997</v>
      </c>
      <c r="D214" s="3">
        <v>422.09224599999999</v>
      </c>
      <c r="E214" s="3">
        <v>754.17734499999995</v>
      </c>
      <c r="F214" s="3">
        <v>303.70699999999999</v>
      </c>
      <c r="G214" s="3">
        <v>274.86099999999999</v>
      </c>
      <c r="H214" s="3">
        <v>200.023</v>
      </c>
      <c r="I214" s="3">
        <v>103.94799999999999</v>
      </c>
      <c r="J214" s="3">
        <v>96.456000000000003</v>
      </c>
      <c r="K214" s="3">
        <v>117.678</v>
      </c>
      <c r="L214" s="3">
        <v>641.72699999999998</v>
      </c>
      <c r="M214" s="3">
        <v>627.58199999999999</v>
      </c>
      <c r="N214" s="3">
        <v>613.29100000000005</v>
      </c>
      <c r="O214" s="3">
        <v>9.8999999999999993E+37</v>
      </c>
      <c r="P214" s="3">
        <v>560.75099999999998</v>
      </c>
      <c r="Q214" s="3">
        <v>507.28199999999998</v>
      </c>
      <c r="R214" s="3">
        <v>500.541</v>
      </c>
      <c r="S214" s="3">
        <v>836.62400000000002</v>
      </c>
      <c r="T214" s="3">
        <v>885.04899999999998</v>
      </c>
      <c r="U214" s="3">
        <v>638.17399999999998</v>
      </c>
      <c r="V214" s="3">
        <v>248.011</v>
      </c>
      <c r="W214" s="3">
        <v>162.529</v>
      </c>
      <c r="X214" s="3">
        <v>126.277</v>
      </c>
    </row>
    <row r="215" spans="1:24" x14ac:dyDescent="0.3">
      <c r="A215" s="3">
        <v>214</v>
      </c>
      <c r="B215" s="51">
        <v>43340.718662037034</v>
      </c>
      <c r="C215" s="3">
        <v>433.88645500000001</v>
      </c>
      <c r="D215" s="3">
        <v>421.932365</v>
      </c>
      <c r="E215" s="3">
        <v>753.86497899999995</v>
      </c>
      <c r="F215" s="3">
        <v>305.44799999999998</v>
      </c>
      <c r="G215" s="3">
        <v>278.59300000000002</v>
      </c>
      <c r="H215" s="3">
        <v>209.25899999999999</v>
      </c>
      <c r="I215" s="3">
        <v>104.51900000000001</v>
      </c>
      <c r="J215" s="3">
        <v>97.078000000000003</v>
      </c>
      <c r="K215" s="3">
        <v>116.508</v>
      </c>
      <c r="L215" s="3">
        <v>627.66899999999998</v>
      </c>
      <c r="M215" s="3">
        <v>622.89300000000003</v>
      </c>
      <c r="N215" s="3">
        <v>603.18200000000002</v>
      </c>
      <c r="O215" s="3">
        <v>9.8999999999999993E+37</v>
      </c>
      <c r="P215" s="3">
        <v>573.91</v>
      </c>
      <c r="Q215" s="3">
        <v>516.74099999999999</v>
      </c>
      <c r="R215" s="3">
        <v>498.12799999999999</v>
      </c>
      <c r="S215" s="3">
        <v>835.50099999999998</v>
      </c>
      <c r="T215" s="3">
        <v>890.24300000000005</v>
      </c>
      <c r="U215" s="3">
        <v>646.03099999999995</v>
      </c>
      <c r="V215" s="3">
        <v>242.84100000000001</v>
      </c>
      <c r="W215" s="3">
        <v>164.49799999999999</v>
      </c>
      <c r="X215" s="3">
        <v>127.673</v>
      </c>
    </row>
    <row r="216" spans="1:24" x14ac:dyDescent="0.3">
      <c r="A216" s="3">
        <v>215</v>
      </c>
      <c r="B216" s="51">
        <v>43340.718725694445</v>
      </c>
      <c r="C216" s="3">
        <v>433.84441600000002</v>
      </c>
      <c r="D216" s="3">
        <v>421.787621</v>
      </c>
      <c r="E216" s="3">
        <v>753.63680699999998</v>
      </c>
      <c r="F216" s="3">
        <v>307.36099999999999</v>
      </c>
      <c r="G216" s="3">
        <v>282.99099999999999</v>
      </c>
      <c r="H216" s="3">
        <v>200.57599999999999</v>
      </c>
      <c r="I216" s="3">
        <v>105.16200000000001</v>
      </c>
      <c r="J216" s="3">
        <v>97.805999999999997</v>
      </c>
      <c r="K216" s="3">
        <v>119.15300000000001</v>
      </c>
      <c r="L216" s="3">
        <v>636.79999999999995</v>
      </c>
      <c r="M216" s="3">
        <v>616.88400000000001</v>
      </c>
      <c r="N216" s="3">
        <v>596.928</v>
      </c>
      <c r="O216" s="3">
        <v>9.8999999999999993E+37</v>
      </c>
      <c r="P216" s="3">
        <v>577.41999999999996</v>
      </c>
      <c r="Q216" s="3">
        <v>536.49699999999996</v>
      </c>
      <c r="R216" s="3">
        <v>501.24799999999999</v>
      </c>
      <c r="S216" s="3">
        <v>833.10799999999995</v>
      </c>
      <c r="T216" s="3">
        <v>890.298</v>
      </c>
      <c r="U216" s="3">
        <v>655.55200000000002</v>
      </c>
      <c r="V216" s="3">
        <v>236.41300000000001</v>
      </c>
      <c r="W216" s="3">
        <v>166.46700000000001</v>
      </c>
      <c r="X216" s="3">
        <v>128.887</v>
      </c>
    </row>
    <row r="217" spans="1:24" x14ac:dyDescent="0.3">
      <c r="A217" s="3">
        <v>216</v>
      </c>
      <c r="B217" s="51">
        <v>43340.718789351849</v>
      </c>
      <c r="C217" s="3">
        <v>433.67123299999997</v>
      </c>
      <c r="D217" s="3">
        <v>421.74891400000001</v>
      </c>
      <c r="E217" s="3">
        <v>753.34715900000003</v>
      </c>
      <c r="F217" s="3">
        <v>309.38</v>
      </c>
      <c r="G217" s="3">
        <v>286.86500000000001</v>
      </c>
      <c r="H217" s="3">
        <v>193.702</v>
      </c>
      <c r="I217" s="3">
        <v>105.752</v>
      </c>
      <c r="J217" s="3">
        <v>98.498999999999995</v>
      </c>
      <c r="K217" s="3">
        <v>119.099</v>
      </c>
      <c r="L217" s="3">
        <v>639.72299999999996</v>
      </c>
      <c r="M217" s="3">
        <v>621</v>
      </c>
      <c r="N217" s="3">
        <v>598.10599999999999</v>
      </c>
      <c r="O217" s="3">
        <v>9.8999999999999993E+37</v>
      </c>
      <c r="P217" s="3">
        <v>569.88</v>
      </c>
      <c r="Q217" s="3">
        <v>532.72799999999995</v>
      </c>
      <c r="R217" s="3">
        <v>515.28599999999994</v>
      </c>
      <c r="S217" s="3">
        <v>832.34699999999998</v>
      </c>
      <c r="T217" s="3">
        <v>890.95799999999997</v>
      </c>
      <c r="U217" s="3">
        <v>662.71100000000001</v>
      </c>
      <c r="V217" s="3">
        <v>232.03700000000001</v>
      </c>
      <c r="W217" s="3">
        <v>168.327</v>
      </c>
      <c r="X217" s="3">
        <v>129.79300000000001</v>
      </c>
    </row>
    <row r="218" spans="1:24" x14ac:dyDescent="0.3">
      <c r="A218" s="3">
        <v>217</v>
      </c>
      <c r="B218" s="51">
        <v>43340.718848263889</v>
      </c>
      <c r="C218" s="3">
        <v>433.66618499999998</v>
      </c>
      <c r="D218" s="3">
        <v>421.54105600000003</v>
      </c>
      <c r="E218" s="3">
        <v>753.17877199999998</v>
      </c>
      <c r="F218" s="3">
        <v>310.46100000000001</v>
      </c>
      <c r="G218" s="3">
        <v>290.39999999999998</v>
      </c>
      <c r="H218" s="3">
        <v>175.41399999999999</v>
      </c>
      <c r="I218" s="3">
        <v>106.502</v>
      </c>
      <c r="J218" s="3">
        <v>99.195999999999998</v>
      </c>
      <c r="K218" s="3">
        <v>119.765</v>
      </c>
      <c r="L218" s="3">
        <v>646.65800000000002</v>
      </c>
      <c r="M218" s="3">
        <v>622.14599999999996</v>
      </c>
      <c r="N218" s="3">
        <v>595.88900000000001</v>
      </c>
      <c r="O218" s="3">
        <v>9.8999999999999993E+37</v>
      </c>
      <c r="P218" s="3">
        <v>551.90099999999995</v>
      </c>
      <c r="Q218" s="3">
        <v>510.48700000000002</v>
      </c>
      <c r="R218" s="3">
        <v>490.47</v>
      </c>
      <c r="S218" s="3">
        <v>826.64300000000003</v>
      </c>
      <c r="T218" s="3">
        <v>891.69299999999998</v>
      </c>
      <c r="U218" s="3">
        <v>665.97900000000004</v>
      </c>
      <c r="V218" s="3">
        <v>229.702</v>
      </c>
      <c r="W218" s="3">
        <v>169.726</v>
      </c>
      <c r="X218" s="3">
        <v>130.464</v>
      </c>
    </row>
    <row r="219" spans="1:24" x14ac:dyDescent="0.3">
      <c r="A219" s="3">
        <v>218</v>
      </c>
      <c r="B219" s="51">
        <v>43340.718906134258</v>
      </c>
      <c r="C219" s="3">
        <v>433.48963400000002</v>
      </c>
      <c r="D219" s="3">
        <v>421.38622800000002</v>
      </c>
      <c r="E219" s="3">
        <v>753.18550800000003</v>
      </c>
      <c r="F219" s="3">
        <v>310.49599999999998</v>
      </c>
      <c r="G219" s="3">
        <v>293.32400000000001</v>
      </c>
      <c r="H219" s="3">
        <v>162.089</v>
      </c>
      <c r="I219" s="3">
        <v>107.074</v>
      </c>
      <c r="J219" s="3">
        <v>99.856999999999999</v>
      </c>
      <c r="K219" s="3">
        <v>121.88800000000001</v>
      </c>
      <c r="L219" s="3">
        <v>644.16600000000005</v>
      </c>
      <c r="M219" s="3">
        <v>607.74199999999996</v>
      </c>
      <c r="N219" s="3">
        <v>590.26</v>
      </c>
      <c r="O219" s="3">
        <v>9.8999999999999993E+37</v>
      </c>
      <c r="P219" s="3">
        <v>566.87099999999998</v>
      </c>
      <c r="Q219" s="3">
        <v>545.88499999999999</v>
      </c>
      <c r="R219" s="3">
        <v>504.04199999999997</v>
      </c>
      <c r="S219" s="3">
        <v>820.37300000000005</v>
      </c>
      <c r="T219" s="3">
        <v>893.84199999999998</v>
      </c>
      <c r="U219" s="3">
        <v>665.73500000000001</v>
      </c>
      <c r="V219" s="3">
        <v>228.517</v>
      </c>
      <c r="W219" s="3">
        <v>170.88499999999999</v>
      </c>
      <c r="X219" s="3">
        <v>130.79</v>
      </c>
    </row>
    <row r="220" spans="1:24" x14ac:dyDescent="0.3">
      <c r="A220" s="3">
        <v>219</v>
      </c>
      <c r="B220" s="51">
        <v>43340.718964930558</v>
      </c>
      <c r="C220" s="3">
        <v>433.416496</v>
      </c>
      <c r="D220" s="3">
        <v>421.27935500000001</v>
      </c>
      <c r="E220" s="3">
        <v>752.87481400000001</v>
      </c>
      <c r="F220" s="3">
        <v>310.142</v>
      </c>
      <c r="G220" s="3">
        <v>296.16899999999998</v>
      </c>
      <c r="H220" s="3">
        <v>151.63300000000001</v>
      </c>
      <c r="I220" s="3">
        <v>107.663</v>
      </c>
      <c r="J220" s="3">
        <v>100.536</v>
      </c>
      <c r="K220" s="3">
        <v>124.41</v>
      </c>
      <c r="L220" s="3">
        <v>649.15</v>
      </c>
      <c r="M220" s="3">
        <v>618.25599999999997</v>
      </c>
      <c r="N220" s="3">
        <v>604.46500000000003</v>
      </c>
      <c r="O220" s="3">
        <v>9.8999999999999993E+37</v>
      </c>
      <c r="P220" s="3">
        <v>572.56100000000004</v>
      </c>
      <c r="Q220" s="3">
        <v>555.51300000000003</v>
      </c>
      <c r="R220" s="3">
        <v>539.524</v>
      </c>
      <c r="S220" s="3">
        <v>818.89099999999996</v>
      </c>
      <c r="T220" s="3">
        <v>890.11400000000003</v>
      </c>
      <c r="U220" s="3">
        <v>673.572</v>
      </c>
      <c r="V220" s="3">
        <v>228.93600000000001</v>
      </c>
      <c r="W220" s="3">
        <v>172.21100000000001</v>
      </c>
      <c r="X220" s="3">
        <v>131.02500000000001</v>
      </c>
    </row>
    <row r="221" spans="1:24" x14ac:dyDescent="0.3">
      <c r="A221" s="3">
        <v>220</v>
      </c>
      <c r="B221" s="51">
        <v>43340.719030671295</v>
      </c>
      <c r="C221" s="3">
        <v>433.29627099999999</v>
      </c>
      <c r="D221" s="3">
        <v>421.11357700000002</v>
      </c>
      <c r="E221" s="3">
        <v>752.61044100000004</v>
      </c>
      <c r="F221" s="3">
        <v>309.19299999999998</v>
      </c>
      <c r="G221" s="3">
        <v>308.76799999999997</v>
      </c>
      <c r="H221" s="3">
        <v>145.755</v>
      </c>
      <c r="I221" s="3">
        <v>108.22499999999999</v>
      </c>
      <c r="J221" s="3">
        <v>101.258</v>
      </c>
      <c r="K221" s="3">
        <v>123.047</v>
      </c>
      <c r="L221" s="3">
        <v>651.87599999999998</v>
      </c>
      <c r="M221" s="3">
        <v>620.01800000000003</v>
      </c>
      <c r="N221" s="3">
        <v>612.43200000000002</v>
      </c>
      <c r="O221" s="3">
        <v>9.8999999999999993E+37</v>
      </c>
      <c r="P221" s="3">
        <v>559.98099999999999</v>
      </c>
      <c r="Q221" s="3">
        <v>529.48400000000004</v>
      </c>
      <c r="R221" s="3">
        <v>544.30200000000002</v>
      </c>
      <c r="S221" s="3">
        <v>814.49300000000005</v>
      </c>
      <c r="T221" s="3">
        <v>887.20399999999995</v>
      </c>
      <c r="U221" s="3">
        <v>682.02499999999998</v>
      </c>
      <c r="V221" s="3">
        <v>234.26900000000001</v>
      </c>
      <c r="W221" s="3">
        <v>174.023</v>
      </c>
      <c r="X221" s="3">
        <v>131.81299999999999</v>
      </c>
    </row>
    <row r="222" spans="1:24" x14ac:dyDescent="0.3">
      <c r="A222" s="3">
        <v>221</v>
      </c>
      <c r="B222" s="51">
        <v>43340.719096412038</v>
      </c>
      <c r="C222" s="3">
        <v>433.194547</v>
      </c>
      <c r="D222" s="3">
        <v>420.94779799999998</v>
      </c>
      <c r="E222" s="3">
        <v>752.53802900000005</v>
      </c>
      <c r="F222" s="3">
        <v>308.13</v>
      </c>
      <c r="G222" s="3">
        <v>316.226</v>
      </c>
      <c r="H222" s="3">
        <v>146.21199999999999</v>
      </c>
      <c r="I222" s="3">
        <v>108.797</v>
      </c>
      <c r="J222" s="3">
        <v>102.062</v>
      </c>
      <c r="K222" s="3">
        <v>121.824</v>
      </c>
      <c r="L222" s="3">
        <v>642.62300000000005</v>
      </c>
      <c r="M222" s="3">
        <v>617.76</v>
      </c>
      <c r="N222" s="3">
        <v>619.51400000000001</v>
      </c>
      <c r="O222" s="3">
        <v>9.8999999999999993E+37</v>
      </c>
      <c r="P222" s="3">
        <v>564.19899999999996</v>
      </c>
      <c r="Q222" s="3">
        <v>532.822</v>
      </c>
      <c r="R222" s="3">
        <v>525.64300000000003</v>
      </c>
      <c r="S222" s="3">
        <v>808.98</v>
      </c>
      <c r="T222" s="3">
        <v>887.24099999999999</v>
      </c>
      <c r="U222" s="3">
        <v>691.27200000000005</v>
      </c>
      <c r="V222" s="3">
        <v>283.96199999999999</v>
      </c>
      <c r="W222" s="3">
        <v>176.49100000000001</v>
      </c>
      <c r="X222" s="3">
        <v>133.28100000000001</v>
      </c>
    </row>
    <row r="223" spans="1:24" x14ac:dyDescent="0.3">
      <c r="A223" s="3">
        <v>222</v>
      </c>
      <c r="B223" s="51">
        <v>43340.719162037036</v>
      </c>
      <c r="C223" s="3">
        <v>433.03900900000002</v>
      </c>
      <c r="D223" s="3">
        <v>420.852711</v>
      </c>
      <c r="E223" s="3">
        <v>752.04042000000004</v>
      </c>
      <c r="F223" s="3">
        <v>307.209</v>
      </c>
      <c r="G223" s="3">
        <v>319.62099999999998</v>
      </c>
      <c r="H223" s="3">
        <v>151.09</v>
      </c>
      <c r="I223" s="3">
        <v>109.422</v>
      </c>
      <c r="J223" s="3">
        <v>102.777</v>
      </c>
      <c r="K223" s="3">
        <v>121.788</v>
      </c>
      <c r="L223" s="3">
        <v>634.09500000000003</v>
      </c>
      <c r="M223" s="3">
        <v>616.11</v>
      </c>
      <c r="N223" s="3">
        <v>599.29100000000005</v>
      </c>
      <c r="O223" s="3">
        <v>9.8999999999999993E+37</v>
      </c>
      <c r="P223" s="3">
        <v>571.42700000000002</v>
      </c>
      <c r="Q223" s="3">
        <v>544.25099999999998</v>
      </c>
      <c r="R223" s="3">
        <v>518.11500000000001</v>
      </c>
      <c r="S223" s="3">
        <v>813.43</v>
      </c>
      <c r="T223" s="3">
        <v>884.46900000000005</v>
      </c>
      <c r="U223" s="3">
        <v>701.02700000000004</v>
      </c>
      <c r="V223" s="3">
        <v>344.01400000000001</v>
      </c>
      <c r="W223" s="3">
        <v>177.85499999999999</v>
      </c>
      <c r="X223" s="3">
        <v>134.114</v>
      </c>
    </row>
    <row r="224" spans="1:24" x14ac:dyDescent="0.3">
      <c r="A224" s="3">
        <v>223</v>
      </c>
      <c r="B224" s="51">
        <v>43340.719227430556</v>
      </c>
      <c r="C224" s="3">
        <v>432.876756</v>
      </c>
      <c r="D224" s="3">
        <v>420.65663899999998</v>
      </c>
      <c r="E224" s="3">
        <v>752.03958399999999</v>
      </c>
      <c r="F224" s="3">
        <v>306.63200000000001</v>
      </c>
      <c r="G224" s="3">
        <v>322.49</v>
      </c>
      <c r="H224" s="3">
        <v>150.58500000000001</v>
      </c>
      <c r="I224" s="3">
        <v>110.03700000000001</v>
      </c>
      <c r="J224" s="3">
        <v>103.58799999999999</v>
      </c>
      <c r="K224" s="3">
        <v>123.379</v>
      </c>
      <c r="L224" s="3">
        <v>637.59799999999996</v>
      </c>
      <c r="M224" s="3">
        <v>623.86300000000006</v>
      </c>
      <c r="N224" s="3">
        <v>600.78800000000001</v>
      </c>
      <c r="O224" s="3">
        <v>9.8999999999999993E+37</v>
      </c>
      <c r="P224" s="3">
        <v>549.80700000000002</v>
      </c>
      <c r="Q224" s="3">
        <v>518.625</v>
      </c>
      <c r="R224" s="3">
        <v>507.12400000000002</v>
      </c>
      <c r="S224" s="3">
        <v>821.69</v>
      </c>
      <c r="T224" s="3">
        <v>880.80700000000002</v>
      </c>
      <c r="U224" s="3">
        <v>713.29700000000003</v>
      </c>
      <c r="V224" s="3">
        <v>387.37200000000001</v>
      </c>
      <c r="W224" s="3">
        <v>179.41200000000001</v>
      </c>
      <c r="X224" s="3">
        <v>134.666</v>
      </c>
    </row>
    <row r="225" spans="1:24" x14ac:dyDescent="0.3">
      <c r="A225" s="3">
        <v>224</v>
      </c>
      <c r="B225" s="51">
        <v>43340.719296875002</v>
      </c>
      <c r="C225" s="3">
        <v>432.73299300000002</v>
      </c>
      <c r="D225" s="3">
        <v>420.40249599999999</v>
      </c>
      <c r="E225" s="3">
        <v>751.75415499999997</v>
      </c>
      <c r="F225" s="3">
        <v>306.36399999999998</v>
      </c>
      <c r="G225" s="3">
        <v>326.46100000000001</v>
      </c>
      <c r="H225" s="3">
        <v>166.572</v>
      </c>
      <c r="I225" s="3">
        <v>110.80200000000001</v>
      </c>
      <c r="J225" s="3">
        <v>104.496</v>
      </c>
      <c r="K225" s="3">
        <v>126.58</v>
      </c>
      <c r="L225" s="3">
        <v>629.10799999999995</v>
      </c>
      <c r="M225" s="3">
        <v>615.85400000000004</v>
      </c>
      <c r="N225" s="3">
        <v>605.327</v>
      </c>
      <c r="O225" s="3">
        <v>9.8999999999999993E+37</v>
      </c>
      <c r="P225" s="3">
        <v>574.21600000000001</v>
      </c>
      <c r="Q225" s="3">
        <v>550.78899999999999</v>
      </c>
      <c r="R225" s="3">
        <v>532.86099999999999</v>
      </c>
      <c r="S225" s="3">
        <v>896.06399999999996</v>
      </c>
      <c r="T225" s="3">
        <v>881.40899999999999</v>
      </c>
      <c r="U225" s="3">
        <v>725.94</v>
      </c>
      <c r="V225" s="3">
        <v>404.69400000000002</v>
      </c>
      <c r="W225" s="3">
        <v>181.23400000000001</v>
      </c>
      <c r="X225" s="3">
        <v>136.203</v>
      </c>
    </row>
    <row r="226" spans="1:24" x14ac:dyDescent="0.3">
      <c r="A226" s="3">
        <v>225</v>
      </c>
      <c r="B226" s="51">
        <v>43340.7193625</v>
      </c>
      <c r="C226" s="3">
        <v>432.61949499999997</v>
      </c>
      <c r="D226" s="3">
        <v>420.20138200000002</v>
      </c>
      <c r="E226" s="3">
        <v>751.61691399999995</v>
      </c>
      <c r="F226" s="3">
        <v>306.399</v>
      </c>
      <c r="G226" s="3">
        <v>331.61500000000001</v>
      </c>
      <c r="H226" s="3">
        <v>224.88499999999999</v>
      </c>
      <c r="I226" s="3">
        <v>111.628</v>
      </c>
      <c r="J226" s="3">
        <v>105.443</v>
      </c>
      <c r="K226" s="3">
        <v>127.849</v>
      </c>
      <c r="L226" s="3">
        <v>660.19100000000003</v>
      </c>
      <c r="M226" s="3">
        <v>674.00400000000002</v>
      </c>
      <c r="N226" s="3">
        <v>652.42200000000003</v>
      </c>
      <c r="O226" s="3">
        <v>9.8999999999999993E+37</v>
      </c>
      <c r="P226" s="3">
        <v>583.74800000000005</v>
      </c>
      <c r="Q226" s="3">
        <v>557.70399999999995</v>
      </c>
      <c r="R226" s="3">
        <v>542.31899999999996</v>
      </c>
      <c r="S226" s="3">
        <v>936.91200000000003</v>
      </c>
      <c r="T226" s="3">
        <v>885.61199999999997</v>
      </c>
      <c r="U226" s="3">
        <v>735.50199999999995</v>
      </c>
      <c r="V226" s="3">
        <v>412.899</v>
      </c>
      <c r="W226" s="3">
        <v>183.33600000000001</v>
      </c>
      <c r="X226" s="3">
        <v>136.96600000000001</v>
      </c>
    </row>
    <row r="227" spans="1:24" x14ac:dyDescent="0.3">
      <c r="A227" s="3">
        <v>226</v>
      </c>
      <c r="B227" s="51">
        <v>43340.719428124998</v>
      </c>
      <c r="C227" s="3">
        <v>432.546356</v>
      </c>
      <c r="D227" s="3">
        <v>420.21905500000003</v>
      </c>
      <c r="E227" s="3">
        <v>751.43925200000001</v>
      </c>
      <c r="F227" s="3">
        <v>306.66500000000002</v>
      </c>
      <c r="G227" s="3">
        <v>339.26299999999998</v>
      </c>
      <c r="H227" s="3">
        <v>239.89099999999999</v>
      </c>
      <c r="I227" s="3">
        <v>112.617</v>
      </c>
      <c r="J227" s="3">
        <v>106.247</v>
      </c>
      <c r="K227" s="3">
        <v>128.41</v>
      </c>
      <c r="L227" s="3">
        <v>699.01</v>
      </c>
      <c r="M227" s="3">
        <v>714.245</v>
      </c>
      <c r="N227" s="3">
        <v>687.51900000000001</v>
      </c>
      <c r="O227" s="3">
        <v>9.8999999999999993E+37</v>
      </c>
      <c r="P227" s="3">
        <v>570.86099999999999</v>
      </c>
      <c r="Q227" s="3">
        <v>534.90099999999995</v>
      </c>
      <c r="R227" s="3">
        <v>537.42600000000004</v>
      </c>
      <c r="S227" s="3">
        <v>943.45899999999995</v>
      </c>
      <c r="T227" s="3">
        <v>881.94100000000003</v>
      </c>
      <c r="U227" s="3">
        <v>746.34299999999996</v>
      </c>
      <c r="V227" s="3">
        <v>412.53399999999999</v>
      </c>
      <c r="W227" s="3">
        <v>185.27199999999999</v>
      </c>
      <c r="X227" s="3">
        <v>138.352</v>
      </c>
    </row>
    <row r="228" spans="1:24" x14ac:dyDescent="0.3">
      <c r="A228" s="3">
        <v>227</v>
      </c>
      <c r="B228" s="51">
        <v>43340.719493750003</v>
      </c>
      <c r="C228" s="3">
        <v>432.27984500000002</v>
      </c>
      <c r="D228" s="3">
        <v>419.934619</v>
      </c>
      <c r="E228" s="3">
        <v>751.03090099999997</v>
      </c>
      <c r="F228" s="3">
        <v>307.161</v>
      </c>
      <c r="G228" s="3">
        <v>347.99299999999999</v>
      </c>
      <c r="H228" s="3">
        <v>215.94399999999999</v>
      </c>
      <c r="I228" s="3">
        <v>113.571</v>
      </c>
      <c r="J228" s="3">
        <v>107.122</v>
      </c>
      <c r="K228" s="3">
        <v>129.679</v>
      </c>
      <c r="L228" s="3">
        <v>714.28099999999995</v>
      </c>
      <c r="M228" s="3">
        <v>711.77800000000002</v>
      </c>
      <c r="N228" s="3">
        <v>673.88199999999995</v>
      </c>
      <c r="O228" s="3">
        <v>9.8999999999999993E+37</v>
      </c>
      <c r="P228" s="3">
        <v>582.173</v>
      </c>
      <c r="Q228" s="3">
        <v>564.44600000000003</v>
      </c>
      <c r="R228" s="3">
        <v>562.38800000000003</v>
      </c>
      <c r="S228" s="3">
        <v>951.73599999999999</v>
      </c>
      <c r="T228" s="3">
        <v>885.19</v>
      </c>
      <c r="U228" s="3">
        <v>765.35</v>
      </c>
      <c r="V228" s="3">
        <v>374.34399999999999</v>
      </c>
      <c r="W228" s="3">
        <v>187.964</v>
      </c>
      <c r="X228" s="3">
        <v>140.99799999999999</v>
      </c>
    </row>
    <row r="229" spans="1:24" x14ac:dyDescent="0.3">
      <c r="A229" s="3">
        <v>228</v>
      </c>
      <c r="B229" s="51">
        <v>43340.719559375</v>
      </c>
      <c r="C229" s="3">
        <v>432.20082400000001</v>
      </c>
      <c r="D229" s="3">
        <v>419.88833299999999</v>
      </c>
      <c r="E229" s="3">
        <v>750.93659700000001</v>
      </c>
      <c r="F229" s="3">
        <v>308.02699999999999</v>
      </c>
      <c r="G229" s="3">
        <v>354.86799999999999</v>
      </c>
      <c r="H229" s="3">
        <v>219.53299999999999</v>
      </c>
      <c r="I229" s="3">
        <v>114.486</v>
      </c>
      <c r="J229" s="3">
        <v>108.04900000000001</v>
      </c>
      <c r="K229" s="3">
        <v>131.63399999999999</v>
      </c>
      <c r="L229" s="3">
        <v>703.31799999999998</v>
      </c>
      <c r="M229" s="3">
        <v>697.49599999999998</v>
      </c>
      <c r="N229" s="3">
        <v>644.82100000000003</v>
      </c>
      <c r="O229" s="3">
        <v>9.8999999999999993E+37</v>
      </c>
      <c r="P229" s="3">
        <v>558.94600000000003</v>
      </c>
      <c r="Q229" s="3">
        <v>553.899</v>
      </c>
      <c r="R229" s="3">
        <v>561.26300000000003</v>
      </c>
      <c r="S229" s="3">
        <v>938.99300000000005</v>
      </c>
      <c r="T229" s="3">
        <v>879.17100000000005</v>
      </c>
      <c r="U229" s="3">
        <v>775.90300000000002</v>
      </c>
      <c r="V229" s="3">
        <v>352.036</v>
      </c>
      <c r="W229" s="3">
        <v>190.06299999999999</v>
      </c>
      <c r="X229" s="3">
        <v>142.857</v>
      </c>
    </row>
    <row r="230" spans="1:24" x14ac:dyDescent="0.3">
      <c r="A230" s="3">
        <v>229</v>
      </c>
      <c r="B230" s="51">
        <v>43340.719619444448</v>
      </c>
      <c r="C230" s="3">
        <v>431.98643700000002</v>
      </c>
      <c r="D230" s="3">
        <v>419.77221200000002</v>
      </c>
      <c r="E230" s="3">
        <v>750.65200400000003</v>
      </c>
      <c r="F230" s="3">
        <v>308.505</v>
      </c>
      <c r="G230" s="3">
        <v>361.27600000000001</v>
      </c>
      <c r="H230" s="3">
        <v>254.09700000000001</v>
      </c>
      <c r="I230" s="3">
        <v>115.17</v>
      </c>
      <c r="J230" s="3">
        <v>108.81699999999999</v>
      </c>
      <c r="K230" s="3">
        <v>132.77600000000001</v>
      </c>
      <c r="L230" s="3">
        <v>706.226</v>
      </c>
      <c r="M230" s="3">
        <v>709.09799999999996</v>
      </c>
      <c r="N230" s="3">
        <v>672.35799999999995</v>
      </c>
      <c r="O230" s="3">
        <v>9.8999999999999993E+37</v>
      </c>
      <c r="P230" s="3">
        <v>587.38</v>
      </c>
      <c r="Q230" s="3">
        <v>557.73599999999999</v>
      </c>
      <c r="R230" s="3">
        <v>557.13099999999997</v>
      </c>
      <c r="S230" s="3">
        <v>934.86400000000003</v>
      </c>
      <c r="T230" s="3">
        <v>873.11500000000001</v>
      </c>
      <c r="U230" s="3">
        <v>783.87</v>
      </c>
      <c r="V230" s="3">
        <v>340.79399999999998</v>
      </c>
      <c r="W230" s="3">
        <v>191.298</v>
      </c>
      <c r="X230" s="3">
        <v>143.31299999999999</v>
      </c>
    </row>
    <row r="231" spans="1:24" x14ac:dyDescent="0.3">
      <c r="A231" s="3">
        <v>230</v>
      </c>
      <c r="B231" s="51">
        <v>43340.719688310186</v>
      </c>
      <c r="C231" s="3">
        <v>431.83594699999998</v>
      </c>
      <c r="D231" s="3">
        <v>419.69478700000002</v>
      </c>
      <c r="E231" s="3">
        <v>750.42551400000002</v>
      </c>
      <c r="F231" s="3">
        <v>309.41800000000001</v>
      </c>
      <c r="G231" s="3">
        <v>369.2</v>
      </c>
      <c r="H231" s="3">
        <v>287.83100000000002</v>
      </c>
      <c r="I231" s="3">
        <v>116.11499999999999</v>
      </c>
      <c r="J231" s="3">
        <v>109.756</v>
      </c>
      <c r="K231" s="3">
        <v>131.155</v>
      </c>
      <c r="L231" s="3">
        <v>688.68399999999997</v>
      </c>
      <c r="M231" s="3">
        <v>694.97500000000002</v>
      </c>
      <c r="N231" s="3">
        <v>654.33299999999997</v>
      </c>
      <c r="O231" s="3">
        <v>9.8999999999999993E+37</v>
      </c>
      <c r="P231" s="3">
        <v>569.00099999999998</v>
      </c>
      <c r="Q231" s="3">
        <v>543.91700000000003</v>
      </c>
      <c r="R231" s="3">
        <v>549.12</v>
      </c>
      <c r="S231" s="3">
        <v>928.34299999999996</v>
      </c>
      <c r="T231" s="3">
        <v>870.61900000000003</v>
      </c>
      <c r="U231" s="3">
        <v>782.48199999999997</v>
      </c>
      <c r="V231" s="3">
        <v>337.96699999999998</v>
      </c>
      <c r="W231" s="3">
        <v>192.94900000000001</v>
      </c>
      <c r="X231" s="3">
        <v>143.96199999999999</v>
      </c>
    </row>
    <row r="232" spans="1:24" x14ac:dyDescent="0.3">
      <c r="A232" s="3">
        <v>231</v>
      </c>
      <c r="B232" s="51">
        <v>43340.719753935184</v>
      </c>
      <c r="C232" s="3">
        <v>431.65015499999998</v>
      </c>
      <c r="D232" s="3">
        <v>419.625787</v>
      </c>
      <c r="E232" s="3">
        <v>749.995271</v>
      </c>
      <c r="F232" s="3">
        <v>310.15199999999999</v>
      </c>
      <c r="G232" s="3">
        <v>376.62</v>
      </c>
      <c r="H232" s="3">
        <v>289.25</v>
      </c>
      <c r="I232" s="3">
        <v>117.095</v>
      </c>
      <c r="J232" s="3">
        <v>110.568</v>
      </c>
      <c r="K232" s="3">
        <v>129.94900000000001</v>
      </c>
      <c r="L232" s="3">
        <v>695.15899999999999</v>
      </c>
      <c r="M232" s="3">
        <v>692.48699999999997</v>
      </c>
      <c r="N232" s="3">
        <v>663</v>
      </c>
      <c r="O232" s="3">
        <v>9.8999999999999993E+37</v>
      </c>
      <c r="P232" s="3">
        <v>599.74400000000003</v>
      </c>
      <c r="Q232" s="3">
        <v>578.41600000000005</v>
      </c>
      <c r="R232" s="3">
        <v>559.62099999999998</v>
      </c>
      <c r="S232" s="3">
        <v>937.80200000000002</v>
      </c>
      <c r="T232" s="3">
        <v>867.95600000000002</v>
      </c>
      <c r="U232" s="3">
        <v>785.92899999999997</v>
      </c>
      <c r="V232" s="3">
        <v>333.428</v>
      </c>
      <c r="W232" s="3">
        <v>194.339</v>
      </c>
      <c r="X232" s="3">
        <v>145.52099999999999</v>
      </c>
    </row>
    <row r="233" spans="1:24" x14ac:dyDescent="0.3">
      <c r="A233" s="3">
        <v>232</v>
      </c>
      <c r="B233" s="51">
        <v>43340.719819444443</v>
      </c>
      <c r="C233" s="3">
        <v>431.48873600000002</v>
      </c>
      <c r="D233" s="3">
        <v>419.37586099999999</v>
      </c>
      <c r="E233" s="3">
        <v>749.76793499999997</v>
      </c>
      <c r="F233" s="3">
        <v>310.88600000000002</v>
      </c>
      <c r="G233" s="3">
        <v>383.99799999999999</v>
      </c>
      <c r="H233" s="3">
        <v>291.00700000000001</v>
      </c>
      <c r="I233" s="3">
        <v>117.93</v>
      </c>
      <c r="J233" s="3">
        <v>111.381</v>
      </c>
      <c r="K233" s="3">
        <v>133.12799999999999</v>
      </c>
      <c r="L233" s="3">
        <v>683.96400000000006</v>
      </c>
      <c r="M233" s="3">
        <v>688.36599999999999</v>
      </c>
      <c r="N233" s="3">
        <v>655.76199999999994</v>
      </c>
      <c r="O233" s="3">
        <v>9.8999999999999993E+37</v>
      </c>
      <c r="P233" s="3">
        <v>586.38400000000001</v>
      </c>
      <c r="Q233" s="3">
        <v>549.54999999999995</v>
      </c>
      <c r="R233" s="3">
        <v>534.423</v>
      </c>
      <c r="S233" s="3">
        <v>939.63300000000004</v>
      </c>
      <c r="T233" s="3">
        <v>865.79100000000005</v>
      </c>
      <c r="U233" s="3">
        <v>784.59400000000005</v>
      </c>
      <c r="V233" s="3">
        <v>329.505</v>
      </c>
      <c r="W233" s="3">
        <v>195.52699999999999</v>
      </c>
      <c r="X233" s="3">
        <v>146.678</v>
      </c>
    </row>
    <row r="234" spans="1:24" x14ac:dyDescent="0.3">
      <c r="A234" s="3">
        <v>233</v>
      </c>
      <c r="B234" s="51">
        <v>43340.719885069448</v>
      </c>
      <c r="C234" s="3">
        <v>431.42147999999997</v>
      </c>
      <c r="D234" s="3">
        <v>419.30096300000002</v>
      </c>
      <c r="E234" s="3">
        <v>749.56922699999996</v>
      </c>
      <c r="F234" s="3">
        <v>311.75400000000002</v>
      </c>
      <c r="G234" s="3">
        <v>391.65899999999999</v>
      </c>
      <c r="H234" s="3">
        <v>281.08100000000002</v>
      </c>
      <c r="I234" s="3">
        <v>118.74</v>
      </c>
      <c r="J234" s="3">
        <v>112.191</v>
      </c>
      <c r="K234" s="3">
        <v>131.44300000000001</v>
      </c>
      <c r="L234" s="3">
        <v>652.654</v>
      </c>
      <c r="M234" s="3">
        <v>658.678</v>
      </c>
      <c r="N234" s="3">
        <v>629.6</v>
      </c>
      <c r="O234" s="3">
        <v>9.8999999999999993E+37</v>
      </c>
      <c r="P234" s="3">
        <v>561.495</v>
      </c>
      <c r="Q234" s="3">
        <v>532.226</v>
      </c>
      <c r="R234" s="3">
        <v>507.43799999999999</v>
      </c>
      <c r="S234" s="3">
        <v>944.85900000000004</v>
      </c>
      <c r="T234" s="3">
        <v>865.13499999999999</v>
      </c>
      <c r="U234" s="3">
        <v>790.34400000000005</v>
      </c>
      <c r="V234" s="3">
        <v>326.16699999999997</v>
      </c>
      <c r="W234" s="3">
        <v>196.35599999999999</v>
      </c>
      <c r="X234" s="3">
        <v>147.554</v>
      </c>
    </row>
    <row r="235" spans="1:24" x14ac:dyDescent="0.3">
      <c r="A235" s="3">
        <v>234</v>
      </c>
      <c r="B235" s="51">
        <v>43340.719950231483</v>
      </c>
      <c r="C235" s="3">
        <v>431.24157000000002</v>
      </c>
      <c r="D235" s="3">
        <v>419.17473699999999</v>
      </c>
      <c r="E235" s="3">
        <v>749.21896900000002</v>
      </c>
      <c r="F235" s="3">
        <v>312.69299999999998</v>
      </c>
      <c r="G235" s="3">
        <v>399.06200000000001</v>
      </c>
      <c r="H235" s="3">
        <v>259.60700000000003</v>
      </c>
      <c r="I235" s="3">
        <v>119.58499999999999</v>
      </c>
      <c r="J235" s="3">
        <v>113.03700000000001</v>
      </c>
      <c r="K235" s="3">
        <v>131.02600000000001</v>
      </c>
      <c r="L235" s="3">
        <v>662.31</v>
      </c>
      <c r="M235" s="3">
        <v>666.38199999999995</v>
      </c>
      <c r="N235" s="3">
        <v>641.08199999999999</v>
      </c>
      <c r="O235" s="3">
        <v>9.8999999999999993E+37</v>
      </c>
      <c r="P235" s="3">
        <v>596.85900000000004</v>
      </c>
      <c r="Q235" s="3">
        <v>572.57799999999997</v>
      </c>
      <c r="R235" s="3">
        <v>546.45600000000002</v>
      </c>
      <c r="S235" s="3">
        <v>951.68600000000004</v>
      </c>
      <c r="T235" s="3">
        <v>866.12</v>
      </c>
      <c r="U235" s="3">
        <v>796.2</v>
      </c>
      <c r="V235" s="3">
        <v>323.447</v>
      </c>
      <c r="W235" s="3">
        <v>196.66900000000001</v>
      </c>
      <c r="X235" s="3">
        <v>147.66399999999999</v>
      </c>
    </row>
    <row r="236" spans="1:24" x14ac:dyDescent="0.3">
      <c r="A236" s="3">
        <v>235</v>
      </c>
      <c r="B236" s="51">
        <v>43340.720016087966</v>
      </c>
      <c r="C236" s="3">
        <v>431.03979099999998</v>
      </c>
      <c r="D236" s="3">
        <v>418.96940599999999</v>
      </c>
      <c r="E236" s="3">
        <v>749.22317799999996</v>
      </c>
      <c r="F236" s="3">
        <v>313.53399999999999</v>
      </c>
      <c r="G236" s="3">
        <v>406.06700000000001</v>
      </c>
      <c r="H236" s="3">
        <v>250.81200000000001</v>
      </c>
      <c r="I236" s="3">
        <v>120.38500000000001</v>
      </c>
      <c r="J236" s="3">
        <v>113.872</v>
      </c>
      <c r="K236" s="3">
        <v>132.357</v>
      </c>
      <c r="L236" s="3">
        <v>664.39599999999996</v>
      </c>
      <c r="M236" s="3">
        <v>676.87</v>
      </c>
      <c r="N236" s="3">
        <v>662.16</v>
      </c>
      <c r="O236" s="3">
        <v>9.8999999999999993E+37</v>
      </c>
      <c r="P236" s="3">
        <v>607.61199999999997</v>
      </c>
      <c r="Q236" s="3">
        <v>590.12900000000002</v>
      </c>
      <c r="R236" s="3">
        <v>563.16200000000003</v>
      </c>
      <c r="S236" s="3">
        <v>951.73099999999999</v>
      </c>
      <c r="T236" s="3">
        <v>864.577</v>
      </c>
      <c r="U236" s="3">
        <v>801.79499999999996</v>
      </c>
      <c r="V236" s="3">
        <v>318.03199999999998</v>
      </c>
      <c r="W236" s="3">
        <v>197.672</v>
      </c>
      <c r="X236" s="3">
        <v>148.43799999999999</v>
      </c>
    </row>
    <row r="237" spans="1:24" x14ac:dyDescent="0.3">
      <c r="A237" s="3">
        <v>236</v>
      </c>
      <c r="B237" s="51">
        <v>43340.720074189812</v>
      </c>
      <c r="C237" s="3">
        <v>430.94311399999998</v>
      </c>
      <c r="D237" s="3">
        <v>418.88862999999998</v>
      </c>
      <c r="E237" s="3">
        <v>748.97143300000005</v>
      </c>
      <c r="F237" s="3">
        <v>314.26</v>
      </c>
      <c r="G237" s="3">
        <v>412.05900000000003</v>
      </c>
      <c r="H237" s="3">
        <v>240.28700000000001</v>
      </c>
      <c r="I237" s="3">
        <v>121.158</v>
      </c>
      <c r="J237" s="3">
        <v>114.538</v>
      </c>
      <c r="K237" s="3">
        <v>132.46600000000001</v>
      </c>
      <c r="L237" s="3">
        <v>675.697</v>
      </c>
      <c r="M237" s="3">
        <v>672.02300000000002</v>
      </c>
      <c r="N237" s="3">
        <v>648.35599999999999</v>
      </c>
      <c r="O237" s="3">
        <v>9.8999999999999993E+37</v>
      </c>
      <c r="P237" s="3">
        <v>598.44299999999998</v>
      </c>
      <c r="Q237" s="3">
        <v>579.10599999999999</v>
      </c>
      <c r="R237" s="3">
        <v>557.64800000000002</v>
      </c>
      <c r="S237" s="3">
        <v>945.53700000000003</v>
      </c>
      <c r="T237" s="3">
        <v>862.13300000000004</v>
      </c>
      <c r="U237" s="3">
        <v>803.37699999999995</v>
      </c>
      <c r="V237" s="3">
        <v>315.09300000000002</v>
      </c>
      <c r="W237" s="3">
        <v>199.55199999999999</v>
      </c>
      <c r="X237" s="3">
        <v>149.80699999999999</v>
      </c>
    </row>
    <row r="238" spans="1:24" x14ac:dyDescent="0.3">
      <c r="A238" s="3">
        <v>237</v>
      </c>
      <c r="B238" s="51">
        <v>43340.72014016204</v>
      </c>
      <c r="C238" s="3">
        <v>430.848951</v>
      </c>
      <c r="D238" s="3">
        <v>418.74304000000001</v>
      </c>
      <c r="E238" s="3">
        <v>748.68936699999995</v>
      </c>
      <c r="F238" s="3">
        <v>315.09300000000002</v>
      </c>
      <c r="G238" s="3">
        <v>419.09300000000002</v>
      </c>
      <c r="H238" s="3">
        <v>252.608</v>
      </c>
      <c r="I238" s="3">
        <v>121.95</v>
      </c>
      <c r="J238" s="3">
        <v>115.401</v>
      </c>
      <c r="K238" s="3">
        <v>132.81</v>
      </c>
      <c r="L238" s="3">
        <v>686.19899999999996</v>
      </c>
      <c r="M238" s="3">
        <v>680.71</v>
      </c>
      <c r="N238" s="3">
        <v>651.02200000000005</v>
      </c>
      <c r="O238" s="3">
        <v>9.8999999999999993E+37</v>
      </c>
      <c r="P238" s="3">
        <v>590.04200000000003</v>
      </c>
      <c r="Q238" s="3">
        <v>562.48800000000006</v>
      </c>
      <c r="R238" s="3">
        <v>540.89800000000002</v>
      </c>
      <c r="S238" s="3">
        <v>916.60599999999999</v>
      </c>
      <c r="T238" s="3">
        <v>865.54399999999998</v>
      </c>
      <c r="U238" s="3">
        <v>806.476</v>
      </c>
      <c r="V238" s="3">
        <v>336.017</v>
      </c>
      <c r="W238" s="3">
        <v>201.37700000000001</v>
      </c>
      <c r="X238" s="3">
        <v>151.09100000000001</v>
      </c>
    </row>
    <row r="239" spans="1:24" x14ac:dyDescent="0.3">
      <c r="A239" s="3">
        <v>238</v>
      </c>
      <c r="B239" s="51">
        <v>43340.720205439815</v>
      </c>
      <c r="C239" s="3">
        <v>430.61354899999998</v>
      </c>
      <c r="D239" s="3">
        <v>418.66898700000002</v>
      </c>
      <c r="E239" s="3">
        <v>748.26837799999998</v>
      </c>
      <c r="F239" s="3">
        <v>316.041</v>
      </c>
      <c r="G239" s="3">
        <v>426.09100000000001</v>
      </c>
      <c r="H239" s="3">
        <v>254.57400000000001</v>
      </c>
      <c r="I239" s="3">
        <v>122.608</v>
      </c>
      <c r="J239" s="3">
        <v>116.149</v>
      </c>
      <c r="K239" s="3">
        <v>132.548</v>
      </c>
      <c r="L239" s="3">
        <v>671.45600000000002</v>
      </c>
      <c r="M239" s="3">
        <v>650.99699999999996</v>
      </c>
      <c r="N239" s="3">
        <v>617.09299999999996</v>
      </c>
      <c r="O239" s="3">
        <v>9.8999999999999993E+37</v>
      </c>
      <c r="P239" s="3">
        <v>576.07100000000003</v>
      </c>
      <c r="Q239" s="3">
        <v>557.05200000000002</v>
      </c>
      <c r="R239" s="3">
        <v>536.13499999999999</v>
      </c>
      <c r="S239" s="3">
        <v>903.10400000000004</v>
      </c>
      <c r="T239" s="3">
        <v>873.39800000000002</v>
      </c>
      <c r="U239" s="3">
        <v>812.64700000000005</v>
      </c>
      <c r="V239" s="3">
        <v>364.39100000000002</v>
      </c>
      <c r="W239" s="3">
        <v>202.47399999999999</v>
      </c>
      <c r="X239" s="3">
        <v>151.46799999999999</v>
      </c>
    </row>
    <row r="240" spans="1:24" x14ac:dyDescent="0.3">
      <c r="A240" s="3">
        <v>239</v>
      </c>
      <c r="B240" s="51">
        <v>43340.720270833335</v>
      </c>
      <c r="C240" s="3">
        <v>430.47230999999999</v>
      </c>
      <c r="D240" s="3">
        <v>418.40896700000002</v>
      </c>
      <c r="E240" s="3">
        <v>748.29364399999997</v>
      </c>
      <c r="F240" s="3">
        <v>317.17500000000001</v>
      </c>
      <c r="G240" s="3">
        <v>432.83100000000002</v>
      </c>
      <c r="H240" s="3">
        <v>247.05</v>
      </c>
      <c r="I240" s="3">
        <v>123.202</v>
      </c>
      <c r="J240" s="3">
        <v>116.923</v>
      </c>
      <c r="K240" s="3">
        <v>133.14599999999999</v>
      </c>
      <c r="L240" s="3">
        <v>672.803</v>
      </c>
      <c r="M240" s="3">
        <v>642.04100000000005</v>
      </c>
      <c r="N240" s="3">
        <v>601.12</v>
      </c>
      <c r="O240" s="3">
        <v>9.8999999999999993E+37</v>
      </c>
      <c r="P240" s="3">
        <v>567.33900000000006</v>
      </c>
      <c r="Q240" s="3">
        <v>541.149</v>
      </c>
      <c r="R240" s="3">
        <v>527.29700000000003</v>
      </c>
      <c r="S240" s="3">
        <v>900.10299999999995</v>
      </c>
      <c r="T240" s="3">
        <v>875.154</v>
      </c>
      <c r="U240" s="3">
        <v>817.51800000000003</v>
      </c>
      <c r="V240" s="3">
        <v>388.86099999999999</v>
      </c>
      <c r="W240" s="3">
        <v>203.87100000000001</v>
      </c>
      <c r="X240" s="3">
        <v>152.60499999999999</v>
      </c>
    </row>
    <row r="241" spans="1:24" x14ac:dyDescent="0.3">
      <c r="A241" s="3">
        <v>240</v>
      </c>
      <c r="B241" s="51">
        <v>43340.720336689817</v>
      </c>
      <c r="C241" s="3">
        <v>430.296603</v>
      </c>
      <c r="D241" s="3">
        <v>418.219628</v>
      </c>
      <c r="E241" s="3">
        <v>747.99221399999999</v>
      </c>
      <c r="F241" s="3">
        <v>318.13799999999998</v>
      </c>
      <c r="G241" s="3">
        <v>439.29500000000002</v>
      </c>
      <c r="H241" s="3">
        <v>224.93600000000001</v>
      </c>
      <c r="I241" s="3">
        <v>123.785</v>
      </c>
      <c r="J241" s="3">
        <v>117.65</v>
      </c>
      <c r="K241" s="3">
        <v>132.93700000000001</v>
      </c>
      <c r="L241" s="3">
        <v>690.58699999999999</v>
      </c>
      <c r="M241" s="3">
        <v>649.92399999999998</v>
      </c>
      <c r="N241" s="3">
        <v>612.88300000000004</v>
      </c>
      <c r="O241" s="3">
        <v>9.8999999999999993E+37</v>
      </c>
      <c r="P241" s="3">
        <v>565.91099999999994</v>
      </c>
      <c r="Q241" s="3">
        <v>531.17899999999997</v>
      </c>
      <c r="R241" s="3">
        <v>513.64800000000002</v>
      </c>
      <c r="S241" s="3">
        <v>896.72299999999996</v>
      </c>
      <c r="T241" s="3">
        <v>922.899</v>
      </c>
      <c r="U241" s="3">
        <v>824.14</v>
      </c>
      <c r="V241" s="3">
        <v>416.17</v>
      </c>
      <c r="W241" s="3">
        <v>206.01300000000001</v>
      </c>
      <c r="X241" s="3">
        <v>154.393</v>
      </c>
    </row>
    <row r="242" spans="1:24" x14ac:dyDescent="0.3">
      <c r="A242" s="3">
        <v>241</v>
      </c>
      <c r="B242" s="51">
        <v>43340.720401967592</v>
      </c>
      <c r="C242" s="3">
        <v>430.30837700000001</v>
      </c>
      <c r="D242" s="3">
        <v>418.057211</v>
      </c>
      <c r="E242" s="3">
        <v>747.66718000000003</v>
      </c>
      <c r="F242" s="3">
        <v>319.09199999999998</v>
      </c>
      <c r="G242" s="3">
        <v>445.26299999999998</v>
      </c>
      <c r="H242" s="3">
        <v>217.369</v>
      </c>
      <c r="I242" s="3">
        <v>124.401</v>
      </c>
      <c r="J242" s="3">
        <v>118.38800000000001</v>
      </c>
      <c r="K242" s="3">
        <v>135.89099999999999</v>
      </c>
      <c r="L242" s="3">
        <v>694.69899999999996</v>
      </c>
      <c r="M242" s="3">
        <v>652.36500000000001</v>
      </c>
      <c r="N242" s="3">
        <v>621.68499999999995</v>
      </c>
      <c r="O242" s="3">
        <v>9.8999999999999993E+37</v>
      </c>
      <c r="P242" s="3">
        <v>573.45100000000002</v>
      </c>
      <c r="Q242" s="3">
        <v>552.47900000000004</v>
      </c>
      <c r="R242" s="3">
        <v>534.24</v>
      </c>
      <c r="S242" s="3">
        <v>896.63099999999997</v>
      </c>
      <c r="T242" s="3">
        <v>898.73</v>
      </c>
      <c r="U242" s="3">
        <v>829.70899999999995</v>
      </c>
      <c r="V242" s="3">
        <v>446.04300000000001</v>
      </c>
      <c r="W242" s="3">
        <v>208.477</v>
      </c>
      <c r="X242" s="3">
        <v>156.06200000000001</v>
      </c>
    </row>
    <row r="243" spans="1:24" x14ac:dyDescent="0.3">
      <c r="A243" s="3">
        <v>242</v>
      </c>
      <c r="B243" s="51">
        <v>43340.720460300923</v>
      </c>
      <c r="C243" s="3">
        <v>429.98301500000002</v>
      </c>
      <c r="D243" s="3">
        <v>417.85525200000001</v>
      </c>
      <c r="E243" s="3">
        <v>747.33039499999995</v>
      </c>
      <c r="F243" s="3">
        <v>320.22199999999998</v>
      </c>
      <c r="G243" s="3">
        <v>450.37700000000001</v>
      </c>
      <c r="H243" s="3">
        <v>268.37400000000002</v>
      </c>
      <c r="I243" s="3">
        <v>124.89</v>
      </c>
      <c r="J243" s="3">
        <v>119.179</v>
      </c>
      <c r="K243" s="3">
        <v>135.637</v>
      </c>
      <c r="L243" s="3">
        <v>710.31100000000004</v>
      </c>
      <c r="M243" s="3">
        <v>667.44</v>
      </c>
      <c r="N243" s="3">
        <v>618.22900000000004</v>
      </c>
      <c r="O243" s="3">
        <v>9.8999999999999993E+37</v>
      </c>
      <c r="P243" s="3">
        <v>571.22</v>
      </c>
      <c r="Q243" s="3">
        <v>553.98299999999995</v>
      </c>
      <c r="R243" s="3">
        <v>547.31100000000004</v>
      </c>
      <c r="S243" s="3">
        <v>900.64499999999998</v>
      </c>
      <c r="T243" s="3">
        <v>900</v>
      </c>
      <c r="U243" s="3">
        <v>831.63</v>
      </c>
      <c r="V243" s="3">
        <v>468.81700000000001</v>
      </c>
      <c r="W243" s="3">
        <v>210.22399999999999</v>
      </c>
      <c r="X243" s="3">
        <v>156.92400000000001</v>
      </c>
    </row>
    <row r="244" spans="1:24" x14ac:dyDescent="0.3">
      <c r="A244" s="3">
        <v>243</v>
      </c>
      <c r="B244" s="51">
        <v>43340.720526157405</v>
      </c>
      <c r="C244" s="3">
        <v>430.018327</v>
      </c>
      <c r="D244" s="3">
        <v>417.73155200000002</v>
      </c>
      <c r="E244" s="3">
        <v>747.16368</v>
      </c>
      <c r="F244" s="3">
        <v>322.28899999999999</v>
      </c>
      <c r="G244" s="3">
        <v>456.58300000000003</v>
      </c>
      <c r="H244" s="3">
        <v>467.08499999999998</v>
      </c>
      <c r="I244" s="3">
        <v>125.56100000000001</v>
      </c>
      <c r="J244" s="3">
        <v>119.953</v>
      </c>
      <c r="K244" s="3">
        <v>133.535</v>
      </c>
      <c r="L244" s="3">
        <v>709.48299999999995</v>
      </c>
      <c r="M244" s="3">
        <v>651.66700000000003</v>
      </c>
      <c r="N244" s="3">
        <v>579.69500000000005</v>
      </c>
      <c r="O244" s="3">
        <v>9.8999999999999993E+37</v>
      </c>
      <c r="P244" s="3">
        <v>510.21800000000002</v>
      </c>
      <c r="Q244" s="3">
        <v>516.28099999999995</v>
      </c>
      <c r="R244" s="3">
        <v>533.25400000000002</v>
      </c>
      <c r="S244" s="3">
        <v>889.35199999999998</v>
      </c>
      <c r="T244" s="3">
        <v>890.45299999999997</v>
      </c>
      <c r="U244" s="3">
        <v>832.66399999999999</v>
      </c>
      <c r="V244" s="3">
        <v>493.08499999999998</v>
      </c>
      <c r="W244" s="3">
        <v>211.4</v>
      </c>
      <c r="X244" s="3">
        <v>157.364</v>
      </c>
    </row>
    <row r="245" spans="1:24" x14ac:dyDescent="0.3">
      <c r="A245" s="3">
        <v>244</v>
      </c>
      <c r="B245" s="51">
        <v>43340.720591898149</v>
      </c>
      <c r="C245" s="3">
        <v>429.83841699999999</v>
      </c>
      <c r="D245" s="3">
        <v>417.49424599999998</v>
      </c>
      <c r="E245" s="3">
        <v>746.82436700000005</v>
      </c>
      <c r="F245" s="3">
        <v>327.33999999999997</v>
      </c>
      <c r="G245" s="3">
        <v>465.19600000000003</v>
      </c>
      <c r="H245" s="3">
        <v>389.428</v>
      </c>
      <c r="I245" s="3">
        <v>126.286</v>
      </c>
      <c r="J245" s="3">
        <v>120.619</v>
      </c>
      <c r="K245" s="3">
        <v>134.477</v>
      </c>
      <c r="L245" s="3">
        <v>706.57600000000002</v>
      </c>
      <c r="M245" s="3">
        <v>654.77499999999998</v>
      </c>
      <c r="N245" s="3">
        <v>596.46799999999996</v>
      </c>
      <c r="O245" s="3">
        <v>9.8999999999999993E+37</v>
      </c>
      <c r="P245" s="3">
        <v>561.12199999999996</v>
      </c>
      <c r="Q245" s="3">
        <v>566.15300000000002</v>
      </c>
      <c r="R245" s="3">
        <v>572.48199999999997</v>
      </c>
      <c r="S245" s="3">
        <v>879.07799999999997</v>
      </c>
      <c r="T245" s="3">
        <v>885.49800000000005</v>
      </c>
      <c r="U245" s="3">
        <v>833.09900000000005</v>
      </c>
      <c r="V245" s="3">
        <v>510.66800000000001</v>
      </c>
      <c r="W245" s="3">
        <v>213.203</v>
      </c>
      <c r="X245" s="3">
        <v>158.63</v>
      </c>
    </row>
    <row r="246" spans="1:24" x14ac:dyDescent="0.3">
      <c r="A246" s="3">
        <v>245</v>
      </c>
      <c r="B246" s="51">
        <v>43340.720655092591</v>
      </c>
      <c r="C246" s="3">
        <v>429.59124100000002</v>
      </c>
      <c r="D246" s="3">
        <v>417.40167500000001</v>
      </c>
      <c r="E246" s="3">
        <v>746.51957400000003</v>
      </c>
      <c r="F246" s="3">
        <v>332.298</v>
      </c>
      <c r="G246" s="3">
        <v>472.40300000000002</v>
      </c>
      <c r="H246" s="3">
        <v>395.68400000000003</v>
      </c>
      <c r="I246" s="3">
        <v>127.029</v>
      </c>
      <c r="J246" s="3">
        <v>121.392</v>
      </c>
      <c r="K246" s="3">
        <v>136.19900000000001</v>
      </c>
      <c r="L246" s="3">
        <v>707.42200000000003</v>
      </c>
      <c r="M246" s="3">
        <v>660.30899999999997</v>
      </c>
      <c r="N246" s="3">
        <v>601.43899999999996</v>
      </c>
      <c r="O246" s="3">
        <v>9.8999999999999993E+37</v>
      </c>
      <c r="P246" s="3">
        <v>563.17999999999995</v>
      </c>
      <c r="Q246" s="3">
        <v>559.48</v>
      </c>
      <c r="R246" s="3">
        <v>573.76199999999994</v>
      </c>
      <c r="S246" s="3">
        <v>870.05799999999999</v>
      </c>
      <c r="T246" s="3">
        <v>883.33199999999999</v>
      </c>
      <c r="U246" s="3">
        <v>831.03200000000004</v>
      </c>
      <c r="V246" s="3">
        <v>516.73099999999999</v>
      </c>
      <c r="W246" s="3">
        <v>214.453</v>
      </c>
      <c r="X246" s="3">
        <v>161.45500000000001</v>
      </c>
    </row>
    <row r="247" spans="1:24" x14ac:dyDescent="0.3">
      <c r="A247" s="3">
        <v>246</v>
      </c>
      <c r="B247" s="51">
        <v>43340.720720717596</v>
      </c>
      <c r="C247" s="3">
        <v>429.404605</v>
      </c>
      <c r="D247" s="3">
        <v>417.29059599999999</v>
      </c>
      <c r="E247" s="3">
        <v>746.38065099999994</v>
      </c>
      <c r="F247" s="3">
        <v>336.298</v>
      </c>
      <c r="G247" s="3">
        <v>480.21499999999997</v>
      </c>
      <c r="H247" s="3">
        <v>417.78899999999999</v>
      </c>
      <c r="I247" s="3">
        <v>127.80800000000001</v>
      </c>
      <c r="J247" s="3">
        <v>122.202</v>
      </c>
      <c r="K247" s="3">
        <v>137.892</v>
      </c>
      <c r="L247" s="3">
        <v>721.25400000000002</v>
      </c>
      <c r="M247" s="3">
        <v>679.72799999999995</v>
      </c>
      <c r="N247" s="3">
        <v>625.95699999999999</v>
      </c>
      <c r="O247" s="3">
        <v>9.8999999999999993E+37</v>
      </c>
      <c r="P247" s="3">
        <v>568.28</v>
      </c>
      <c r="Q247" s="3">
        <v>555.279</v>
      </c>
      <c r="R247" s="3">
        <v>556.64499999999998</v>
      </c>
      <c r="S247" s="3">
        <v>861.75</v>
      </c>
      <c r="T247" s="3">
        <v>872.91200000000003</v>
      </c>
      <c r="U247" s="3">
        <v>832.35500000000002</v>
      </c>
      <c r="V247" s="3">
        <v>535.67499999999995</v>
      </c>
      <c r="W247" s="3">
        <v>217.07599999999999</v>
      </c>
      <c r="X247" s="3">
        <v>163.65899999999999</v>
      </c>
    </row>
    <row r="248" spans="1:24" x14ac:dyDescent="0.3">
      <c r="A248" s="3">
        <v>247</v>
      </c>
      <c r="B248" s="51">
        <v>43340.720781249998</v>
      </c>
      <c r="C248" s="3">
        <v>429.24487499999998</v>
      </c>
      <c r="D248" s="3">
        <v>417.17951699999998</v>
      </c>
      <c r="E248" s="3">
        <v>746.08512199999996</v>
      </c>
      <c r="F248" s="3">
        <v>339.64699999999999</v>
      </c>
      <c r="G248" s="3">
        <v>487.53500000000003</v>
      </c>
      <c r="H248" s="3">
        <v>465.87200000000001</v>
      </c>
      <c r="I248" s="3">
        <v>128.279</v>
      </c>
      <c r="J248" s="3">
        <v>122.922</v>
      </c>
      <c r="K248" s="3">
        <v>139.26</v>
      </c>
      <c r="L248" s="3">
        <v>702.36500000000001</v>
      </c>
      <c r="M248" s="3">
        <v>666.95</v>
      </c>
      <c r="N248" s="3">
        <v>610.54200000000003</v>
      </c>
      <c r="O248" s="3">
        <v>9.8999999999999993E+37</v>
      </c>
      <c r="P248" s="3">
        <v>542.24599999999998</v>
      </c>
      <c r="Q248" s="3">
        <v>535.71</v>
      </c>
      <c r="R248" s="3">
        <v>560.41399999999999</v>
      </c>
      <c r="S248" s="3">
        <v>840.548</v>
      </c>
      <c r="T248" s="3">
        <v>866.49199999999996</v>
      </c>
      <c r="U248" s="3">
        <v>833.80499999999995</v>
      </c>
      <c r="V248" s="3">
        <v>551.56299999999999</v>
      </c>
      <c r="W248" s="3">
        <v>219.05500000000001</v>
      </c>
      <c r="X248" s="3">
        <v>163.494</v>
      </c>
    </row>
    <row r="249" spans="1:24" x14ac:dyDescent="0.3">
      <c r="A249" s="3">
        <v>248</v>
      </c>
      <c r="B249" s="51">
        <v>43340.720839467591</v>
      </c>
      <c r="C249" s="3">
        <v>429.16920199999998</v>
      </c>
      <c r="D249" s="3">
        <v>417.01542899999998</v>
      </c>
      <c r="E249" s="3">
        <v>745.84684000000004</v>
      </c>
      <c r="F249" s="3">
        <v>343.065</v>
      </c>
      <c r="G249" s="3">
        <v>495.70499999999998</v>
      </c>
      <c r="H249" s="3">
        <v>541.20899999999995</v>
      </c>
      <c r="I249" s="3">
        <v>128.89500000000001</v>
      </c>
      <c r="J249" s="3">
        <v>123.73099999999999</v>
      </c>
      <c r="K249" s="3">
        <v>140.227</v>
      </c>
      <c r="L249" s="3">
        <v>664.16800000000001</v>
      </c>
      <c r="M249" s="3">
        <v>648.39099999999996</v>
      </c>
      <c r="N249" s="3">
        <v>597.14400000000001</v>
      </c>
      <c r="O249" s="3">
        <v>9.8999999999999993E+37</v>
      </c>
      <c r="P249" s="3">
        <v>557.33699999999999</v>
      </c>
      <c r="Q249" s="3">
        <v>544.21600000000001</v>
      </c>
      <c r="R249" s="3">
        <v>551.39</v>
      </c>
      <c r="S249" s="3">
        <v>871.1</v>
      </c>
      <c r="T249" s="3">
        <v>864.34</v>
      </c>
      <c r="U249" s="3">
        <v>833.71500000000003</v>
      </c>
      <c r="V249" s="3">
        <v>553.101</v>
      </c>
      <c r="W249" s="3">
        <v>220.923</v>
      </c>
      <c r="X249" s="3">
        <v>164.02699999999999</v>
      </c>
    </row>
    <row r="250" spans="1:24" x14ac:dyDescent="0.3">
      <c r="A250" s="3">
        <v>249</v>
      </c>
      <c r="B250" s="51">
        <v>43340.720905092596</v>
      </c>
      <c r="C250" s="3">
        <v>428.91866800000003</v>
      </c>
      <c r="D250" s="3">
        <v>416.87489199999999</v>
      </c>
      <c r="E250" s="3">
        <v>745.39554099999998</v>
      </c>
      <c r="F250" s="3">
        <v>347.46199999999999</v>
      </c>
      <c r="G250" s="3">
        <v>505.93900000000002</v>
      </c>
      <c r="H250" s="3">
        <v>567.65800000000002</v>
      </c>
      <c r="I250" s="3">
        <v>129.63800000000001</v>
      </c>
      <c r="J250" s="3">
        <v>124.58199999999999</v>
      </c>
      <c r="K250" s="3">
        <v>139.589</v>
      </c>
      <c r="L250" s="3">
        <v>665.02499999999998</v>
      </c>
      <c r="M250" s="3">
        <v>663.173</v>
      </c>
      <c r="N250" s="3">
        <v>634.18200000000002</v>
      </c>
      <c r="O250" s="3">
        <v>9.8999999999999993E+37</v>
      </c>
      <c r="P250" s="3">
        <v>586.53</v>
      </c>
      <c r="Q250" s="3">
        <v>582.13400000000001</v>
      </c>
      <c r="R250" s="3">
        <v>582.13400000000001</v>
      </c>
      <c r="S250" s="3">
        <v>849.85400000000004</v>
      </c>
      <c r="T250" s="3">
        <v>852.94500000000005</v>
      </c>
      <c r="U250" s="3">
        <v>835.43700000000001</v>
      </c>
      <c r="V250" s="3">
        <v>564.96</v>
      </c>
      <c r="W250" s="3">
        <v>223.04900000000001</v>
      </c>
      <c r="X250" s="3">
        <v>165.13200000000001</v>
      </c>
    </row>
    <row r="251" spans="1:24" x14ac:dyDescent="0.3">
      <c r="A251" s="3">
        <v>250</v>
      </c>
      <c r="B251" s="51">
        <v>43340.720970601855</v>
      </c>
      <c r="C251" s="3">
        <v>428.637879</v>
      </c>
      <c r="D251" s="3">
        <v>416.60812800000002</v>
      </c>
      <c r="E251" s="3">
        <v>745.14295000000004</v>
      </c>
      <c r="F251" s="3">
        <v>353.072</v>
      </c>
      <c r="G251" s="3">
        <v>516.80100000000004</v>
      </c>
      <c r="H251" s="3">
        <v>588.48500000000001</v>
      </c>
      <c r="I251" s="3">
        <v>130.50800000000001</v>
      </c>
      <c r="J251" s="3">
        <v>125.361</v>
      </c>
      <c r="K251" s="3">
        <v>140.02699999999999</v>
      </c>
      <c r="L251" s="3">
        <v>674.71799999999996</v>
      </c>
      <c r="M251" s="3">
        <v>672.32100000000003</v>
      </c>
      <c r="N251" s="3">
        <v>634.37300000000005</v>
      </c>
      <c r="O251" s="3">
        <v>9.8999999999999993E+37</v>
      </c>
      <c r="P251" s="3">
        <v>568.03800000000001</v>
      </c>
      <c r="Q251" s="3">
        <v>557.11199999999997</v>
      </c>
      <c r="R251" s="3">
        <v>574.40200000000004</v>
      </c>
      <c r="S251" s="3">
        <v>852.49099999999999</v>
      </c>
      <c r="T251" s="3">
        <v>848.92700000000002</v>
      </c>
      <c r="U251" s="3">
        <v>834.22199999999998</v>
      </c>
      <c r="V251" s="3">
        <v>564.71799999999996</v>
      </c>
      <c r="W251" s="3">
        <v>225.357</v>
      </c>
      <c r="X251" s="3">
        <v>166.32900000000001</v>
      </c>
    </row>
    <row r="252" spans="1:24" x14ac:dyDescent="0.3">
      <c r="A252" s="3">
        <v>251</v>
      </c>
      <c r="B252" s="51">
        <v>43340.721036226852</v>
      </c>
      <c r="C252" s="3">
        <v>428.488223</v>
      </c>
      <c r="D252" s="3">
        <v>416.42383100000001</v>
      </c>
      <c r="E252" s="3">
        <v>745.09663899999998</v>
      </c>
      <c r="F252" s="3">
        <v>359.15</v>
      </c>
      <c r="G252" s="3">
        <v>528.46400000000006</v>
      </c>
      <c r="H252" s="3">
        <v>539.34100000000001</v>
      </c>
      <c r="I252" s="3">
        <v>131.37799999999999</v>
      </c>
      <c r="J252" s="3">
        <v>126.17700000000001</v>
      </c>
      <c r="K252" s="3">
        <v>141.10300000000001</v>
      </c>
      <c r="L252" s="3">
        <v>671.79600000000005</v>
      </c>
      <c r="M252" s="3">
        <v>674.19299999999998</v>
      </c>
      <c r="N252" s="3">
        <v>634.51300000000003</v>
      </c>
      <c r="O252" s="3">
        <v>9.8999999999999993E+37</v>
      </c>
      <c r="P252" s="3">
        <v>574.64400000000001</v>
      </c>
      <c r="Q252" s="3">
        <v>559.947</v>
      </c>
      <c r="R252" s="3">
        <v>576.529</v>
      </c>
      <c r="S252" s="3">
        <v>852.43600000000004</v>
      </c>
      <c r="T252" s="3">
        <v>854.27300000000002</v>
      </c>
      <c r="U252" s="3">
        <v>833.28</v>
      </c>
      <c r="V252" s="3">
        <v>564.07799999999997</v>
      </c>
      <c r="W252" s="3">
        <v>228.03200000000001</v>
      </c>
      <c r="X252" s="3">
        <v>167.85599999999999</v>
      </c>
    </row>
    <row r="253" spans="1:24" x14ac:dyDescent="0.3">
      <c r="A253" s="3">
        <v>252</v>
      </c>
      <c r="B253" s="51">
        <v>43340.721101504627</v>
      </c>
      <c r="C253" s="3">
        <v>428.30495500000001</v>
      </c>
      <c r="D253" s="3">
        <v>416.31780400000002</v>
      </c>
      <c r="E253" s="3">
        <v>744.54599199999996</v>
      </c>
      <c r="F253" s="3">
        <v>364.71499999999997</v>
      </c>
      <c r="G253" s="3">
        <v>538.702</v>
      </c>
      <c r="H253" s="3">
        <v>594.07799999999997</v>
      </c>
      <c r="I253" s="3">
        <v>132.30199999999999</v>
      </c>
      <c r="J253" s="3">
        <v>127.065</v>
      </c>
      <c r="K253" s="3">
        <v>141.99700000000001</v>
      </c>
      <c r="L253" s="3">
        <v>655.24599999999998</v>
      </c>
      <c r="M253" s="3">
        <v>656.11900000000003</v>
      </c>
      <c r="N253" s="3">
        <v>612.74400000000003</v>
      </c>
      <c r="O253" s="3">
        <v>9.8999999999999993E+37</v>
      </c>
      <c r="P253" s="3">
        <v>571.42700000000002</v>
      </c>
      <c r="Q253" s="3">
        <v>554.74300000000005</v>
      </c>
      <c r="R253" s="3">
        <v>571.6</v>
      </c>
      <c r="S253" s="3">
        <v>861.44</v>
      </c>
      <c r="T253" s="3">
        <v>852.81799999999998</v>
      </c>
      <c r="U253" s="3">
        <v>832.827</v>
      </c>
      <c r="V253" s="3">
        <v>575.54300000000001</v>
      </c>
      <c r="W253" s="3">
        <v>229.78399999999999</v>
      </c>
      <c r="X253" s="3">
        <v>168.298</v>
      </c>
    </row>
    <row r="254" spans="1:24" x14ac:dyDescent="0.3">
      <c r="A254" s="3">
        <v>253</v>
      </c>
      <c r="B254" s="51">
        <v>43340.721166898147</v>
      </c>
      <c r="C254" s="3">
        <v>428.05525499999999</v>
      </c>
      <c r="D254" s="3">
        <v>416.08723199999997</v>
      </c>
      <c r="E254" s="3">
        <v>744.35823000000005</v>
      </c>
      <c r="F254" s="3">
        <v>370.27499999999998</v>
      </c>
      <c r="G254" s="3">
        <v>550.57799999999997</v>
      </c>
      <c r="H254" s="3">
        <v>599.18799999999999</v>
      </c>
      <c r="I254" s="3">
        <v>133.00899999999999</v>
      </c>
      <c r="J254" s="3">
        <v>127.899</v>
      </c>
      <c r="K254" s="3">
        <v>143.34700000000001</v>
      </c>
      <c r="L254" s="3">
        <v>654.00599999999997</v>
      </c>
      <c r="M254" s="3">
        <v>658.89499999999998</v>
      </c>
      <c r="N254" s="3">
        <v>629.52099999999996</v>
      </c>
      <c r="O254" s="3">
        <v>9.8999999999999993E+37</v>
      </c>
      <c r="P254" s="3">
        <v>568.43600000000004</v>
      </c>
      <c r="Q254" s="3">
        <v>540.34400000000005</v>
      </c>
      <c r="R254" s="3">
        <v>532.66600000000005</v>
      </c>
      <c r="S254" s="3">
        <v>861.58600000000001</v>
      </c>
      <c r="T254" s="3">
        <v>854.54600000000005</v>
      </c>
      <c r="U254" s="3">
        <v>831.95699999999999</v>
      </c>
      <c r="V254" s="3">
        <v>579.19299999999998</v>
      </c>
      <c r="W254" s="3">
        <v>232.136</v>
      </c>
      <c r="X254" s="3">
        <v>169.80799999999999</v>
      </c>
    </row>
    <row r="255" spans="1:24" x14ac:dyDescent="0.3">
      <c r="A255" s="3">
        <v>254</v>
      </c>
      <c r="B255" s="51">
        <v>43340.721225347224</v>
      </c>
      <c r="C255" s="3">
        <v>427.892157</v>
      </c>
      <c r="D255" s="3">
        <v>415.954273</v>
      </c>
      <c r="E255" s="3">
        <v>744.26140899999996</v>
      </c>
      <c r="F255" s="3">
        <v>374.95400000000001</v>
      </c>
      <c r="G255" s="3">
        <v>560.673</v>
      </c>
      <c r="H255" s="3">
        <v>541.43299999999999</v>
      </c>
      <c r="I255" s="3">
        <v>133.625</v>
      </c>
      <c r="J255" s="3">
        <v>128.62299999999999</v>
      </c>
      <c r="K255" s="3">
        <v>144.71600000000001</v>
      </c>
      <c r="L255" s="3">
        <v>671.13099999999997</v>
      </c>
      <c r="M255" s="3">
        <v>677.30799999999999</v>
      </c>
      <c r="N255" s="3">
        <v>647.851</v>
      </c>
      <c r="O255" s="3">
        <v>9.8999999999999993E+37</v>
      </c>
      <c r="P255" s="3">
        <v>571.08199999999999</v>
      </c>
      <c r="Q255" s="3">
        <v>548.62400000000002</v>
      </c>
      <c r="R255" s="3">
        <v>544.38900000000001</v>
      </c>
      <c r="S255" s="3">
        <v>856.75300000000004</v>
      </c>
      <c r="T255" s="3">
        <v>857.13599999999997</v>
      </c>
      <c r="U255" s="3">
        <v>830.18</v>
      </c>
      <c r="V255" s="3">
        <v>580.66399999999999</v>
      </c>
      <c r="W255" s="3">
        <v>233.358</v>
      </c>
      <c r="X255" s="3">
        <v>170.91200000000001</v>
      </c>
    </row>
    <row r="256" spans="1:24" x14ac:dyDescent="0.3">
      <c r="A256" s="3">
        <v>255</v>
      </c>
      <c r="B256" s="51">
        <v>43340.721291435184</v>
      </c>
      <c r="C256" s="3">
        <v>427.72737899999998</v>
      </c>
      <c r="D256" s="3">
        <v>415.80280599999998</v>
      </c>
      <c r="E256" s="3">
        <v>743.74358900000004</v>
      </c>
      <c r="F256" s="3">
        <v>379.387</v>
      </c>
      <c r="G256" s="3">
        <v>569.26599999999996</v>
      </c>
      <c r="H256" s="3">
        <v>612.93499999999995</v>
      </c>
      <c r="I256" s="3">
        <v>134.423</v>
      </c>
      <c r="J256" s="3">
        <v>129.49299999999999</v>
      </c>
      <c r="K256" s="3">
        <v>144.58799999999999</v>
      </c>
      <c r="L256" s="3">
        <v>657.55100000000004</v>
      </c>
      <c r="M256" s="3">
        <v>655.45600000000002</v>
      </c>
      <c r="N256" s="3">
        <v>634.66899999999998</v>
      </c>
      <c r="O256" s="3">
        <v>9.8999999999999993E+37</v>
      </c>
      <c r="P256" s="3">
        <v>568.03800000000001</v>
      </c>
      <c r="Q256" s="3">
        <v>535.52</v>
      </c>
      <c r="R256" s="3">
        <v>546.25599999999997</v>
      </c>
      <c r="S256" s="3">
        <v>840.63800000000003</v>
      </c>
      <c r="T256" s="3">
        <v>861.20299999999997</v>
      </c>
      <c r="U256" s="3">
        <v>832.08399999999995</v>
      </c>
      <c r="V256" s="3">
        <v>582.11699999999996</v>
      </c>
      <c r="W256" s="3">
        <v>235.327</v>
      </c>
      <c r="X256" s="3">
        <v>172.34800000000001</v>
      </c>
    </row>
    <row r="257" spans="1:24" x14ac:dyDescent="0.3">
      <c r="A257" s="3">
        <v>256</v>
      </c>
      <c r="B257" s="51">
        <v>43340.721357060182</v>
      </c>
      <c r="C257" s="3">
        <v>427.40706499999999</v>
      </c>
      <c r="D257" s="3">
        <v>415.68920100000003</v>
      </c>
      <c r="E257" s="3">
        <v>743.48847000000001</v>
      </c>
      <c r="F257" s="3">
        <v>383.61</v>
      </c>
      <c r="G257" s="3">
        <v>577.36500000000001</v>
      </c>
      <c r="H257" s="3">
        <v>549.84100000000001</v>
      </c>
      <c r="I257" s="3">
        <v>135.173</v>
      </c>
      <c r="J257" s="3">
        <v>130.38800000000001</v>
      </c>
      <c r="K257" s="3">
        <v>145.10599999999999</v>
      </c>
      <c r="L257" s="3">
        <v>672.38</v>
      </c>
      <c r="M257" s="3">
        <v>682.29499999999996</v>
      </c>
      <c r="N257" s="3">
        <v>652.529</v>
      </c>
      <c r="O257" s="3">
        <v>9.8999999999999993E+37</v>
      </c>
      <c r="P257" s="3">
        <v>540.697</v>
      </c>
      <c r="Q257" s="3">
        <v>509.96499999999997</v>
      </c>
      <c r="R257" s="3">
        <v>519.49</v>
      </c>
      <c r="S257" s="3">
        <v>862.17700000000002</v>
      </c>
      <c r="T257" s="3">
        <v>865.78800000000001</v>
      </c>
      <c r="U257" s="3">
        <v>835.37099999999998</v>
      </c>
      <c r="V257" s="3">
        <v>590.39499999999998</v>
      </c>
      <c r="W257" s="3">
        <v>237.012</v>
      </c>
      <c r="X257" s="3">
        <v>173.69900000000001</v>
      </c>
    </row>
    <row r="258" spans="1:24" x14ac:dyDescent="0.3">
      <c r="A258" s="3">
        <v>257</v>
      </c>
      <c r="B258" s="51">
        <v>43340.721422800925</v>
      </c>
      <c r="C258" s="3">
        <v>427.391932</v>
      </c>
      <c r="D258" s="3">
        <v>415.39635099999998</v>
      </c>
      <c r="E258" s="3">
        <v>743.28387099999998</v>
      </c>
      <c r="F258" s="3">
        <v>386.86399999999998</v>
      </c>
      <c r="G258" s="3">
        <v>582.91999999999996</v>
      </c>
      <c r="H258" s="3">
        <v>504.23</v>
      </c>
      <c r="I258" s="3">
        <v>135.82499999999999</v>
      </c>
      <c r="J258" s="3">
        <v>131.18600000000001</v>
      </c>
      <c r="K258" s="3">
        <v>145.726</v>
      </c>
      <c r="L258" s="3">
        <v>666.37900000000002</v>
      </c>
      <c r="M258" s="3">
        <v>678.98099999999999</v>
      </c>
      <c r="N258" s="3">
        <v>654.18799999999999</v>
      </c>
      <c r="O258" s="3">
        <v>9.8999999999999993E+37</v>
      </c>
      <c r="P258" s="3">
        <v>549.01099999999997</v>
      </c>
      <c r="Q258" s="3">
        <v>516.27099999999996</v>
      </c>
      <c r="R258" s="3">
        <v>528.41899999999998</v>
      </c>
      <c r="S258" s="3">
        <v>865.67899999999997</v>
      </c>
      <c r="T258" s="3">
        <v>861.88499999999999</v>
      </c>
      <c r="U258" s="3">
        <v>839.721</v>
      </c>
      <c r="V258" s="3">
        <v>592.07600000000002</v>
      </c>
      <c r="W258" s="3">
        <v>238.36099999999999</v>
      </c>
      <c r="X258" s="3">
        <v>174.47200000000001</v>
      </c>
    </row>
    <row r="259" spans="1:24" x14ac:dyDescent="0.3">
      <c r="A259" s="3">
        <v>258</v>
      </c>
      <c r="B259" s="51">
        <v>43340.721488425923</v>
      </c>
      <c r="C259" s="3">
        <v>427.02538600000003</v>
      </c>
      <c r="D259" s="3">
        <v>415.22132299999998</v>
      </c>
      <c r="E259" s="3">
        <v>742.92182100000002</v>
      </c>
      <c r="F259" s="3">
        <v>389.29500000000002</v>
      </c>
      <c r="G259" s="3">
        <v>586.9</v>
      </c>
      <c r="H259" s="3">
        <v>484.79</v>
      </c>
      <c r="I259" s="3">
        <v>136.51400000000001</v>
      </c>
      <c r="J259" s="3">
        <v>131.965</v>
      </c>
      <c r="K259" s="3">
        <v>146.16399999999999</v>
      </c>
      <c r="L259" s="3">
        <v>663.59900000000005</v>
      </c>
      <c r="M259" s="3">
        <v>702.9</v>
      </c>
      <c r="N259" s="3">
        <v>644.495</v>
      </c>
      <c r="O259" s="3">
        <v>9.8999999999999993E+37</v>
      </c>
      <c r="P259" s="3">
        <v>551.44799999999998</v>
      </c>
      <c r="Q259" s="3">
        <v>524.35199999999998</v>
      </c>
      <c r="R259" s="3">
        <v>534.86900000000003</v>
      </c>
      <c r="S259" s="3">
        <v>859.87900000000002</v>
      </c>
      <c r="T259" s="3">
        <v>859.87900000000002</v>
      </c>
      <c r="U259" s="3">
        <v>844.22500000000002</v>
      </c>
      <c r="V259" s="3">
        <v>594.36199999999997</v>
      </c>
      <c r="W259" s="3">
        <v>239.43700000000001</v>
      </c>
      <c r="X259" s="3">
        <v>175.577</v>
      </c>
    </row>
    <row r="260" spans="1:24" x14ac:dyDescent="0.3">
      <c r="A260" s="3">
        <v>259</v>
      </c>
      <c r="B260" s="51">
        <v>43340.721553819443</v>
      </c>
      <c r="C260" s="3">
        <v>426.96230200000002</v>
      </c>
      <c r="D260" s="3">
        <v>415.17335700000001</v>
      </c>
      <c r="E260" s="3">
        <v>742.58839999999998</v>
      </c>
      <c r="F260" s="3">
        <v>391.71899999999999</v>
      </c>
      <c r="G260" s="3">
        <v>589.79999999999995</v>
      </c>
      <c r="H260" s="3">
        <v>576.94399999999996</v>
      </c>
      <c r="I260" s="3">
        <v>137.19900000000001</v>
      </c>
      <c r="J260" s="3">
        <v>132.774</v>
      </c>
      <c r="K260" s="3">
        <v>147.03299999999999</v>
      </c>
      <c r="L260" s="3">
        <v>638.79100000000005</v>
      </c>
      <c r="M260" s="3">
        <v>665.81299999999999</v>
      </c>
      <c r="N260" s="3">
        <v>643.33799999999997</v>
      </c>
      <c r="O260" s="3">
        <v>9.8999999999999993E+37</v>
      </c>
      <c r="P260" s="3">
        <v>562.851</v>
      </c>
      <c r="Q260" s="3">
        <v>525.24599999999998</v>
      </c>
      <c r="R260" s="3">
        <v>533.66899999999998</v>
      </c>
      <c r="S260" s="3">
        <v>848.07299999999998</v>
      </c>
      <c r="T260" s="3">
        <v>863.31899999999996</v>
      </c>
      <c r="U260" s="3">
        <v>845.69100000000003</v>
      </c>
      <c r="V260" s="3">
        <v>597.17899999999997</v>
      </c>
      <c r="W260" s="3">
        <v>241.29</v>
      </c>
      <c r="X260" s="3">
        <v>177.67099999999999</v>
      </c>
    </row>
    <row r="261" spans="1:24" x14ac:dyDescent="0.3">
      <c r="A261" s="3">
        <v>260</v>
      </c>
      <c r="B261" s="51">
        <v>43340.721612037036</v>
      </c>
      <c r="C261" s="3">
        <v>426.69075299999997</v>
      </c>
      <c r="D261" s="3">
        <v>414.91921400000001</v>
      </c>
      <c r="E261" s="3">
        <v>742.37791100000004</v>
      </c>
      <c r="F261" s="3">
        <v>393.79899999999998</v>
      </c>
      <c r="G261" s="3">
        <v>591.18600000000004</v>
      </c>
      <c r="H261" s="3">
        <v>570.02700000000004</v>
      </c>
      <c r="I261" s="3">
        <v>137.76400000000001</v>
      </c>
      <c r="J261" s="3">
        <v>133.42599999999999</v>
      </c>
      <c r="K261" s="3">
        <v>147.06899999999999</v>
      </c>
      <c r="L261" s="3">
        <v>643.721</v>
      </c>
      <c r="M261" s="3">
        <v>670.08100000000002</v>
      </c>
      <c r="N261" s="3">
        <v>666.495</v>
      </c>
      <c r="O261" s="3">
        <v>9.8999999999999993E+37</v>
      </c>
      <c r="P261" s="3">
        <v>603.65800000000002</v>
      </c>
      <c r="Q261" s="3">
        <v>578.05100000000004</v>
      </c>
      <c r="R261" s="3">
        <v>562.03899999999999</v>
      </c>
      <c r="S261" s="3">
        <v>859.92700000000002</v>
      </c>
      <c r="T261" s="3">
        <v>869.17899999999997</v>
      </c>
      <c r="U261" s="3">
        <v>847.61800000000005</v>
      </c>
      <c r="V261" s="3">
        <v>600.4</v>
      </c>
      <c r="W261" s="3">
        <v>243.19399999999999</v>
      </c>
      <c r="X261" s="3">
        <v>179.10900000000001</v>
      </c>
    </row>
    <row r="262" spans="1:24" x14ac:dyDescent="0.3">
      <c r="A262" s="3">
        <v>261</v>
      </c>
      <c r="B262" s="51">
        <v>43340.721669907405</v>
      </c>
      <c r="C262" s="3">
        <v>426.48224699999997</v>
      </c>
      <c r="D262" s="3">
        <v>414.72987499999999</v>
      </c>
      <c r="E262" s="3">
        <v>742.09837200000004</v>
      </c>
      <c r="F262" s="3">
        <v>396.03899999999999</v>
      </c>
      <c r="G262" s="3">
        <v>593.21900000000005</v>
      </c>
      <c r="H262" s="3">
        <v>594.95100000000002</v>
      </c>
      <c r="I262" s="3">
        <v>138.501</v>
      </c>
      <c r="J262" s="3">
        <v>134.23099999999999</v>
      </c>
      <c r="K262" s="3">
        <v>149.084</v>
      </c>
      <c r="L262" s="3">
        <v>639.30200000000002</v>
      </c>
      <c r="M262" s="3">
        <v>647.31700000000001</v>
      </c>
      <c r="N262" s="3">
        <v>635.59799999999996</v>
      </c>
      <c r="O262" s="3">
        <v>9.8999999999999993E+37</v>
      </c>
      <c r="P262" s="3">
        <v>599.41999999999996</v>
      </c>
      <c r="Q262" s="3">
        <v>586.9</v>
      </c>
      <c r="R262" s="3">
        <v>573.85500000000002</v>
      </c>
      <c r="S262" s="3">
        <v>858.71199999999999</v>
      </c>
      <c r="T262" s="3">
        <v>862.19500000000005</v>
      </c>
      <c r="U262" s="3">
        <v>848.44299999999998</v>
      </c>
      <c r="V262" s="3">
        <v>608.91899999999998</v>
      </c>
      <c r="W262" s="3">
        <v>250.511</v>
      </c>
      <c r="X262" s="3">
        <v>180.85</v>
      </c>
    </row>
    <row r="263" spans="1:24" x14ac:dyDescent="0.3">
      <c r="A263" s="3">
        <v>262</v>
      </c>
      <c r="B263" s="51">
        <v>43340.721736111111</v>
      </c>
      <c r="C263" s="3">
        <v>426.33344699999998</v>
      </c>
      <c r="D263" s="3">
        <v>414.58850200000001</v>
      </c>
      <c r="E263" s="3">
        <v>741.73464100000001</v>
      </c>
      <c r="F263" s="3">
        <v>398.57799999999997</v>
      </c>
      <c r="G263" s="3">
        <v>595.20100000000002</v>
      </c>
      <c r="H263" s="3">
        <v>559.13099999999997</v>
      </c>
      <c r="I263" s="3">
        <v>139.31200000000001</v>
      </c>
      <c r="J263" s="3">
        <v>135.14500000000001</v>
      </c>
      <c r="K263" s="3">
        <v>149.84</v>
      </c>
      <c r="L263" s="3">
        <v>660.25400000000002</v>
      </c>
      <c r="M263" s="3">
        <v>684.35500000000002</v>
      </c>
      <c r="N263" s="3">
        <v>664.322</v>
      </c>
      <c r="O263" s="3">
        <v>9.8999999999999993E+37</v>
      </c>
      <c r="P263" s="3">
        <v>608.14599999999996</v>
      </c>
      <c r="Q263" s="3">
        <v>594.47299999999996</v>
      </c>
      <c r="R263" s="3">
        <v>577.84</v>
      </c>
      <c r="S263" s="3">
        <v>844.30600000000004</v>
      </c>
      <c r="T263" s="3">
        <v>834.78099999999995</v>
      </c>
      <c r="U263" s="3">
        <v>850.23299999999995</v>
      </c>
      <c r="V263" s="3">
        <v>615.91700000000003</v>
      </c>
      <c r="W263" s="3">
        <v>317.94099999999997</v>
      </c>
      <c r="X263" s="3">
        <v>182.96</v>
      </c>
    </row>
    <row r="264" spans="1:24" x14ac:dyDescent="0.3">
      <c r="A264" s="3">
        <v>263</v>
      </c>
      <c r="B264" s="51">
        <v>43340.721801041669</v>
      </c>
      <c r="C264" s="3">
        <v>426.09216300000003</v>
      </c>
      <c r="D264" s="3">
        <v>414.306602</v>
      </c>
      <c r="E264" s="3">
        <v>741.46689500000002</v>
      </c>
      <c r="F264" s="3">
        <v>400.82</v>
      </c>
      <c r="G264" s="3">
        <v>596.404</v>
      </c>
      <c r="H264" s="3">
        <v>521.30499999999995</v>
      </c>
      <c r="I264" s="3">
        <v>140.232</v>
      </c>
      <c r="J264" s="3">
        <v>136.095</v>
      </c>
      <c r="K264" s="3">
        <v>152.08600000000001</v>
      </c>
      <c r="L264" s="3">
        <v>644.77099999999996</v>
      </c>
      <c r="M264" s="3">
        <v>662.13</v>
      </c>
      <c r="N264" s="3">
        <v>631.995</v>
      </c>
      <c r="O264" s="3">
        <v>9.8999999999999993E+37</v>
      </c>
      <c r="P264" s="3">
        <v>571.12099999999998</v>
      </c>
      <c r="Q264" s="3">
        <v>557.20299999999997</v>
      </c>
      <c r="R264" s="3">
        <v>567.43700000000001</v>
      </c>
      <c r="S264" s="3">
        <v>838.66800000000001</v>
      </c>
      <c r="T264" s="3">
        <v>845.73199999999997</v>
      </c>
      <c r="U264" s="3">
        <v>856.35699999999997</v>
      </c>
      <c r="V264" s="3">
        <v>625.07600000000002</v>
      </c>
      <c r="W264" s="3">
        <v>390.517</v>
      </c>
      <c r="X264" s="3">
        <v>184.77500000000001</v>
      </c>
    </row>
    <row r="265" spans="1:24" x14ac:dyDescent="0.3">
      <c r="A265" s="3">
        <v>264</v>
      </c>
      <c r="B265" s="51">
        <v>43340.721859259262</v>
      </c>
      <c r="C265" s="3">
        <v>425.93242299999997</v>
      </c>
      <c r="D265" s="3">
        <v>414.11557199999999</v>
      </c>
      <c r="E265" s="3">
        <v>741.28334199999995</v>
      </c>
      <c r="F265" s="3">
        <v>403.43799999999999</v>
      </c>
      <c r="G265" s="3">
        <v>598.15300000000002</v>
      </c>
      <c r="H265" s="3">
        <v>477.327</v>
      </c>
      <c r="I265" s="3">
        <v>140.96199999999999</v>
      </c>
      <c r="J265" s="3">
        <v>136.875</v>
      </c>
      <c r="K265" s="3">
        <v>153.73699999999999</v>
      </c>
      <c r="L265" s="3">
        <v>661.95500000000004</v>
      </c>
      <c r="M265" s="3">
        <v>670.31299999999999</v>
      </c>
      <c r="N265" s="3">
        <v>632.15200000000004</v>
      </c>
      <c r="O265" s="3">
        <v>9.8999999999999993E+37</v>
      </c>
      <c r="P265" s="3">
        <v>570.32500000000005</v>
      </c>
      <c r="Q265" s="3">
        <v>558.63800000000003</v>
      </c>
      <c r="R265" s="3">
        <v>572.72900000000004</v>
      </c>
      <c r="S265" s="3">
        <v>846.62300000000005</v>
      </c>
      <c r="T265" s="3">
        <v>852.24099999999999</v>
      </c>
      <c r="U265" s="3">
        <v>859.45699999999999</v>
      </c>
      <c r="V265" s="3">
        <v>639.49199999999996</v>
      </c>
      <c r="W265" s="3">
        <v>420.29700000000003</v>
      </c>
      <c r="X265" s="3">
        <v>185.23599999999999</v>
      </c>
    </row>
    <row r="266" spans="1:24" x14ac:dyDescent="0.3">
      <c r="A266" s="3">
        <v>265</v>
      </c>
      <c r="B266" s="51">
        <v>43340.721924305559</v>
      </c>
      <c r="C266" s="3">
        <v>425.70038899999997</v>
      </c>
      <c r="D266" s="3">
        <v>413.98345899999998</v>
      </c>
      <c r="E266" s="3">
        <v>740.70996700000001</v>
      </c>
      <c r="F266" s="3">
        <v>406.75099999999998</v>
      </c>
      <c r="G266" s="3">
        <v>600.47400000000005</v>
      </c>
      <c r="H266" s="3">
        <v>475.73399999999998</v>
      </c>
      <c r="I266" s="3">
        <v>141.893</v>
      </c>
      <c r="J266" s="3">
        <v>137.91499999999999</v>
      </c>
      <c r="K266" s="3">
        <v>156.85599999999999</v>
      </c>
      <c r="L266" s="3">
        <v>638.34299999999996</v>
      </c>
      <c r="M266" s="3">
        <v>644.23099999999999</v>
      </c>
      <c r="N266" s="3">
        <v>619.22400000000005</v>
      </c>
      <c r="O266" s="3">
        <v>9.8999999999999993E+37</v>
      </c>
      <c r="P266" s="3">
        <v>583.71400000000006</v>
      </c>
      <c r="Q266" s="3">
        <v>574.90800000000002</v>
      </c>
      <c r="R266" s="3">
        <v>599.03599999999994</v>
      </c>
      <c r="S266" s="3">
        <v>855.80899999999997</v>
      </c>
      <c r="T266" s="3">
        <v>882.82299999999998</v>
      </c>
      <c r="U266" s="3">
        <v>863.74300000000005</v>
      </c>
      <c r="V266" s="3">
        <v>651.98599999999999</v>
      </c>
      <c r="W266" s="3">
        <v>432.41</v>
      </c>
      <c r="X266" s="3">
        <v>185.80699999999999</v>
      </c>
    </row>
    <row r="267" spans="1:24" x14ac:dyDescent="0.3">
      <c r="A267" s="3">
        <v>266</v>
      </c>
      <c r="B267" s="51">
        <v>43340.721983680553</v>
      </c>
      <c r="C267" s="3">
        <v>425.45405699999998</v>
      </c>
      <c r="D267" s="3">
        <v>413.84545800000001</v>
      </c>
      <c r="E267" s="3">
        <v>740.54325100000005</v>
      </c>
      <c r="F267" s="3">
        <v>410.74</v>
      </c>
      <c r="G267" s="3">
        <v>603.43700000000001</v>
      </c>
      <c r="H267" s="3">
        <v>541.66300000000001</v>
      </c>
      <c r="I267" s="3">
        <v>142.768</v>
      </c>
      <c r="J267" s="3">
        <v>138.91900000000001</v>
      </c>
      <c r="K267" s="3">
        <v>159.149</v>
      </c>
      <c r="L267" s="3">
        <v>650.64300000000003</v>
      </c>
      <c r="M267" s="3">
        <v>657.101</v>
      </c>
      <c r="N267" s="3">
        <v>635.90899999999999</v>
      </c>
      <c r="O267" s="3">
        <v>9.8999999999999993E+37</v>
      </c>
      <c r="P267" s="3">
        <v>590.56700000000001</v>
      </c>
      <c r="Q267" s="3">
        <v>575.01199999999994</v>
      </c>
      <c r="R267" s="3">
        <v>604.96299999999997</v>
      </c>
      <c r="S267" s="3">
        <v>846.69600000000003</v>
      </c>
      <c r="T267" s="3">
        <v>880.45500000000004</v>
      </c>
      <c r="U267" s="3">
        <v>866.18700000000001</v>
      </c>
      <c r="V267" s="3">
        <v>665.11699999999996</v>
      </c>
      <c r="W267" s="3">
        <v>456.06799999999998</v>
      </c>
      <c r="X267" s="3">
        <v>187.09800000000001</v>
      </c>
    </row>
    <row r="268" spans="1:24" x14ac:dyDescent="0.3">
      <c r="A268" s="3">
        <v>267</v>
      </c>
      <c r="B268" s="51">
        <v>43340.72204212963</v>
      </c>
      <c r="C268" s="3">
        <v>425.33803499999999</v>
      </c>
      <c r="D268" s="3">
        <v>413.62077299999999</v>
      </c>
      <c r="E268" s="3">
        <v>740.267922</v>
      </c>
      <c r="F268" s="3">
        <v>417.94099999999997</v>
      </c>
      <c r="G268" s="3">
        <v>610.31200000000001</v>
      </c>
      <c r="H268" s="3">
        <v>554.22</v>
      </c>
      <c r="I268" s="3">
        <v>143.57900000000001</v>
      </c>
      <c r="J268" s="3">
        <v>139.80199999999999</v>
      </c>
      <c r="K268" s="3">
        <v>159.762</v>
      </c>
      <c r="L268" s="3">
        <v>649.15300000000002</v>
      </c>
      <c r="M268" s="3">
        <v>661.87599999999998</v>
      </c>
      <c r="N268" s="3">
        <v>631.41200000000003</v>
      </c>
      <c r="O268" s="3">
        <v>9.8999999999999993E+37</v>
      </c>
      <c r="P268" s="3">
        <v>577.40599999999995</v>
      </c>
      <c r="Q268" s="3">
        <v>564.91999999999996</v>
      </c>
      <c r="R268" s="3">
        <v>593.96900000000005</v>
      </c>
      <c r="S268" s="3">
        <v>839.99900000000002</v>
      </c>
      <c r="T268" s="3">
        <v>878.72500000000002</v>
      </c>
      <c r="U268" s="3">
        <v>877.60799999999995</v>
      </c>
      <c r="V268" s="3">
        <v>680.40700000000004</v>
      </c>
      <c r="W268" s="3">
        <v>469.74700000000001</v>
      </c>
      <c r="X268" s="3">
        <v>189.68700000000001</v>
      </c>
    </row>
    <row r="269" spans="1:24" x14ac:dyDescent="0.3">
      <c r="A269" s="3">
        <v>268</v>
      </c>
      <c r="B269" s="51">
        <v>43340.722100231484</v>
      </c>
      <c r="C269" s="3">
        <v>425.07994000000002</v>
      </c>
      <c r="D269" s="3">
        <v>413.47014100000001</v>
      </c>
      <c r="E269" s="3">
        <v>739.96986600000002</v>
      </c>
      <c r="F269" s="3">
        <v>427.32499999999999</v>
      </c>
      <c r="G269" s="3">
        <v>618.89800000000002</v>
      </c>
      <c r="H269" s="3">
        <v>687.97900000000004</v>
      </c>
      <c r="I269" s="3">
        <v>144.57900000000001</v>
      </c>
      <c r="J269" s="3">
        <v>140.76599999999999</v>
      </c>
      <c r="K269" s="3">
        <v>161.86799999999999</v>
      </c>
      <c r="L269" s="3">
        <v>649.53300000000002</v>
      </c>
      <c r="M269" s="3">
        <v>649.69000000000005</v>
      </c>
      <c r="N269" s="3">
        <v>627.91300000000001</v>
      </c>
      <c r="O269" s="3">
        <v>9.8999999999999993E+37</v>
      </c>
      <c r="P269" s="3">
        <v>577.48900000000003</v>
      </c>
      <c r="Q269" s="3">
        <v>564.72699999999998</v>
      </c>
      <c r="R269" s="3">
        <v>610.23900000000003</v>
      </c>
      <c r="S269" s="3">
        <v>834.86599999999999</v>
      </c>
      <c r="T269" s="3">
        <v>878.63</v>
      </c>
      <c r="U269" s="3">
        <v>876.54399999999998</v>
      </c>
      <c r="V269" s="3">
        <v>689.04899999999998</v>
      </c>
      <c r="W269" s="3">
        <v>476.82900000000001</v>
      </c>
      <c r="X269" s="3">
        <v>193.37</v>
      </c>
    </row>
    <row r="270" spans="1:24" x14ac:dyDescent="0.3">
      <c r="A270" s="3">
        <v>269</v>
      </c>
      <c r="B270" s="51">
        <v>43340.722165856481</v>
      </c>
      <c r="C270" s="3">
        <v>424.72095400000001</v>
      </c>
      <c r="D270" s="3">
        <v>413.25892299999998</v>
      </c>
      <c r="E270" s="3">
        <v>739.53625</v>
      </c>
      <c r="F270" s="3">
        <v>442.34199999999998</v>
      </c>
      <c r="G270" s="3">
        <v>633.53</v>
      </c>
      <c r="H270" s="3">
        <v>757.39200000000005</v>
      </c>
      <c r="I270" s="3">
        <v>145.67400000000001</v>
      </c>
      <c r="J270" s="3">
        <v>141.84299999999999</v>
      </c>
      <c r="K270" s="3">
        <v>160.364</v>
      </c>
      <c r="L270" s="3">
        <v>646.24</v>
      </c>
      <c r="M270" s="3">
        <v>667.53599999999994</v>
      </c>
      <c r="N270" s="3">
        <v>639.23500000000001</v>
      </c>
      <c r="O270" s="3">
        <v>9.8999999999999993E+37</v>
      </c>
      <c r="P270" s="3">
        <v>597.41300000000001</v>
      </c>
      <c r="Q270" s="3">
        <v>573.71900000000005</v>
      </c>
      <c r="R270" s="3">
        <v>595.55999999999995</v>
      </c>
      <c r="S270" s="3">
        <v>836.75099999999998</v>
      </c>
      <c r="T270" s="3">
        <v>876.01400000000001</v>
      </c>
      <c r="U270" s="3">
        <v>876.63599999999997</v>
      </c>
      <c r="V270" s="3">
        <v>691.98400000000004</v>
      </c>
      <c r="W270" s="3">
        <v>481.17599999999999</v>
      </c>
      <c r="X270" s="3">
        <v>194.82599999999999</v>
      </c>
    </row>
    <row r="271" spans="1:24" x14ac:dyDescent="0.3">
      <c r="A271" s="3">
        <v>270</v>
      </c>
      <c r="B271" s="51">
        <v>43340.722231481479</v>
      </c>
      <c r="C271" s="3">
        <v>424.51078000000001</v>
      </c>
      <c r="D271" s="3">
        <v>413.20758499999999</v>
      </c>
      <c r="E271" s="3">
        <v>739.20199300000002</v>
      </c>
      <c r="F271" s="3">
        <v>459.36500000000001</v>
      </c>
      <c r="G271" s="3">
        <v>650.14300000000003</v>
      </c>
      <c r="H271" s="3">
        <v>745.33600000000001</v>
      </c>
      <c r="I271" s="3">
        <v>147.06100000000001</v>
      </c>
      <c r="J271" s="3">
        <v>142.91900000000001</v>
      </c>
      <c r="K271" s="3">
        <v>163.87200000000001</v>
      </c>
      <c r="L271" s="3">
        <v>672.64499999999998</v>
      </c>
      <c r="M271" s="3">
        <v>673.64200000000005</v>
      </c>
      <c r="N271" s="3">
        <v>650.43899999999996</v>
      </c>
      <c r="O271" s="3">
        <v>9.8999999999999993E+37</v>
      </c>
      <c r="P271" s="3">
        <v>594.83199999999999</v>
      </c>
      <c r="Q271" s="3">
        <v>570.72799999999995</v>
      </c>
      <c r="R271" s="3">
        <v>580.91499999999996</v>
      </c>
      <c r="S271" s="3">
        <v>852.04600000000005</v>
      </c>
      <c r="T271" s="3">
        <v>875.17200000000003</v>
      </c>
      <c r="U271" s="3">
        <v>875.04399999999998</v>
      </c>
      <c r="V271" s="3">
        <v>688.73400000000004</v>
      </c>
      <c r="W271" s="3">
        <v>475.04500000000002</v>
      </c>
      <c r="X271" s="3">
        <v>194.05199999999999</v>
      </c>
    </row>
    <row r="272" spans="1:24" x14ac:dyDescent="0.3">
      <c r="A272" s="3">
        <v>271</v>
      </c>
      <c r="B272" s="51">
        <v>43340.722296296299</v>
      </c>
      <c r="C272" s="3">
        <v>424.25435299999998</v>
      </c>
      <c r="D272" s="3">
        <v>412.92231299999997</v>
      </c>
      <c r="E272" s="3">
        <v>738.88793499999997</v>
      </c>
      <c r="F272" s="3">
        <v>478.06700000000001</v>
      </c>
      <c r="G272" s="3">
        <v>667.85900000000004</v>
      </c>
      <c r="H272" s="3">
        <v>788.70299999999997</v>
      </c>
      <c r="I272" s="3">
        <v>148.602</v>
      </c>
      <c r="J272" s="3">
        <v>144.131</v>
      </c>
      <c r="K272" s="3">
        <v>164.39500000000001</v>
      </c>
      <c r="L272" s="3">
        <v>661.12900000000002</v>
      </c>
      <c r="M272" s="3">
        <v>663.31200000000001</v>
      </c>
      <c r="N272" s="3">
        <v>642.95399999999995</v>
      </c>
      <c r="O272" s="3">
        <v>9.8999999999999993E+37</v>
      </c>
      <c r="P272" s="3">
        <v>587.70600000000002</v>
      </c>
      <c r="Q272" s="3">
        <v>568.59100000000001</v>
      </c>
      <c r="R272" s="3">
        <v>585.05799999999999</v>
      </c>
      <c r="S272" s="3">
        <v>855.07399999999996</v>
      </c>
      <c r="T272" s="3">
        <v>873.31399999999996</v>
      </c>
      <c r="U272" s="3">
        <v>873.66099999999994</v>
      </c>
      <c r="V272" s="3">
        <v>690.19899999999996</v>
      </c>
      <c r="W272" s="3">
        <v>475.52100000000002</v>
      </c>
      <c r="X272" s="3">
        <v>194.15199999999999</v>
      </c>
    </row>
    <row r="273" spans="1:24" x14ac:dyDescent="0.3">
      <c r="A273" s="3">
        <v>272</v>
      </c>
      <c r="B273" s="51">
        <v>43340.722354166668</v>
      </c>
      <c r="C273" s="3">
        <v>424.05426299999999</v>
      </c>
      <c r="D273" s="3">
        <v>412.68753400000003</v>
      </c>
      <c r="E273" s="3">
        <v>738.58229600000004</v>
      </c>
      <c r="F273" s="3">
        <v>495.37700000000001</v>
      </c>
      <c r="G273" s="3">
        <v>683.30499999999995</v>
      </c>
      <c r="H273" s="3">
        <v>744.154</v>
      </c>
      <c r="I273" s="3">
        <v>149.971</v>
      </c>
      <c r="J273" s="3">
        <v>145.26300000000001</v>
      </c>
      <c r="K273" s="3">
        <v>163.364</v>
      </c>
      <c r="L273" s="3">
        <v>657.149</v>
      </c>
      <c r="M273" s="3">
        <v>660.32600000000002</v>
      </c>
      <c r="N273" s="3">
        <v>634.98199999999997</v>
      </c>
      <c r="O273" s="3">
        <v>9.8999999999999993E+37</v>
      </c>
      <c r="P273" s="3">
        <v>580.59400000000005</v>
      </c>
      <c r="Q273" s="3">
        <v>564.64800000000002</v>
      </c>
      <c r="R273" s="3">
        <v>598.49400000000003</v>
      </c>
      <c r="S273" s="3">
        <v>858.63099999999997</v>
      </c>
      <c r="T273" s="3">
        <v>873.60599999999999</v>
      </c>
      <c r="U273" s="3">
        <v>871.35599999999999</v>
      </c>
      <c r="V273" s="3">
        <v>699.93700000000001</v>
      </c>
      <c r="W273" s="3">
        <v>476.36900000000003</v>
      </c>
      <c r="X273" s="3">
        <v>195.33099999999999</v>
      </c>
    </row>
    <row r="274" spans="1:24" x14ac:dyDescent="0.3">
      <c r="A274" s="3">
        <v>273</v>
      </c>
      <c r="B274" s="51">
        <v>43340.722419097219</v>
      </c>
      <c r="C274" s="3">
        <v>423.73395900000003</v>
      </c>
      <c r="D274" s="3">
        <v>412.59329200000002</v>
      </c>
      <c r="E274" s="3">
        <v>738.22530099999994</v>
      </c>
      <c r="F274" s="3">
        <v>516.21900000000005</v>
      </c>
      <c r="G274" s="3">
        <v>698.52099999999996</v>
      </c>
      <c r="H274" s="3">
        <v>764.71</v>
      </c>
      <c r="I274" s="3">
        <v>151.59299999999999</v>
      </c>
      <c r="J274" s="3">
        <v>146.49299999999999</v>
      </c>
      <c r="K274" s="3">
        <v>167.661</v>
      </c>
      <c r="L274" s="3">
        <v>666.11699999999996</v>
      </c>
      <c r="M274" s="3">
        <v>657.01700000000005</v>
      </c>
      <c r="N274" s="3">
        <v>630.43200000000002</v>
      </c>
      <c r="O274" s="3">
        <v>9.8999999999999993E+37</v>
      </c>
      <c r="P274" s="3">
        <v>592.82100000000003</v>
      </c>
      <c r="Q274" s="3">
        <v>566.88599999999997</v>
      </c>
      <c r="R274" s="3">
        <v>589.94600000000003</v>
      </c>
      <c r="S274" s="3">
        <v>854.99099999999999</v>
      </c>
      <c r="T274" s="3">
        <v>876.798</v>
      </c>
      <c r="U274" s="3">
        <v>876.74300000000005</v>
      </c>
      <c r="V274" s="3">
        <v>720.97900000000004</v>
      </c>
      <c r="W274" s="3">
        <v>484.28899999999999</v>
      </c>
      <c r="X274" s="3">
        <v>198.15899999999999</v>
      </c>
    </row>
    <row r="275" spans="1:24" x14ac:dyDescent="0.3">
      <c r="A275" s="3">
        <v>274</v>
      </c>
      <c r="B275" s="51">
        <v>43340.722478819443</v>
      </c>
      <c r="C275" s="3">
        <v>423.538906</v>
      </c>
      <c r="D275" s="3">
        <v>412.49315300000001</v>
      </c>
      <c r="E275" s="3">
        <v>737.83631400000002</v>
      </c>
      <c r="F275" s="3">
        <v>534.351</v>
      </c>
      <c r="G275" s="3">
        <v>710.93499999999995</v>
      </c>
      <c r="H275" s="3">
        <v>717.16300000000001</v>
      </c>
      <c r="I275" s="3">
        <v>152.95099999999999</v>
      </c>
      <c r="J275" s="3">
        <v>147.60599999999999</v>
      </c>
      <c r="K275" s="3">
        <v>168.49</v>
      </c>
      <c r="L275" s="3">
        <v>682.73400000000004</v>
      </c>
      <c r="M275" s="3">
        <v>660.89300000000003</v>
      </c>
      <c r="N275" s="3">
        <v>620.84100000000001</v>
      </c>
      <c r="O275" s="3">
        <v>9.8999999999999993E+37</v>
      </c>
      <c r="P275" s="3">
        <v>557.79300000000001</v>
      </c>
      <c r="Q275" s="3">
        <v>554.16300000000001</v>
      </c>
      <c r="R275" s="3">
        <v>588.16300000000001</v>
      </c>
      <c r="S275" s="3">
        <v>850.04399999999998</v>
      </c>
      <c r="T275" s="3">
        <v>875.20600000000002</v>
      </c>
      <c r="U275" s="3">
        <v>879.15800000000002</v>
      </c>
      <c r="V275" s="3">
        <v>735.00900000000001</v>
      </c>
      <c r="W275" s="3">
        <v>492.93700000000001</v>
      </c>
      <c r="X275" s="3">
        <v>199.21</v>
      </c>
    </row>
    <row r="276" spans="1:24" x14ac:dyDescent="0.3">
      <c r="A276" s="3">
        <v>275</v>
      </c>
      <c r="B276" s="51">
        <v>43340.722544212964</v>
      </c>
      <c r="C276" s="3">
        <v>423.16647799999998</v>
      </c>
      <c r="D276" s="3">
        <v>412.35934900000001</v>
      </c>
      <c r="E276" s="3">
        <v>737.57950400000004</v>
      </c>
      <c r="F276" s="3">
        <v>553.54</v>
      </c>
      <c r="G276" s="3">
        <v>722.14499999999998</v>
      </c>
      <c r="H276" s="3">
        <v>748.81500000000005</v>
      </c>
      <c r="I276" s="3">
        <v>154.38200000000001</v>
      </c>
      <c r="J276" s="3">
        <v>148.86500000000001</v>
      </c>
      <c r="K276" s="3">
        <v>168.56299999999999</v>
      </c>
      <c r="L276" s="3">
        <v>686.83799999999997</v>
      </c>
      <c r="M276" s="3">
        <v>672.048</v>
      </c>
      <c r="N276" s="3">
        <v>639.44200000000001</v>
      </c>
      <c r="O276" s="3">
        <v>9.8999999999999993E+37</v>
      </c>
      <c r="P276" s="3">
        <v>583.05899999999997</v>
      </c>
      <c r="Q276" s="3">
        <v>581.41499999999996</v>
      </c>
      <c r="R276" s="3">
        <v>590.5</v>
      </c>
      <c r="S276" s="3">
        <v>846.57100000000003</v>
      </c>
      <c r="T276" s="3">
        <v>873.779</v>
      </c>
      <c r="U276" s="3">
        <v>886.49599999999998</v>
      </c>
      <c r="V276" s="3">
        <v>747.83799999999997</v>
      </c>
      <c r="W276" s="3">
        <v>499.988</v>
      </c>
      <c r="X276" s="3">
        <v>201.80799999999999</v>
      </c>
    </row>
    <row r="277" spans="1:24" x14ac:dyDescent="0.3">
      <c r="A277" s="3">
        <v>276</v>
      </c>
      <c r="B277" s="51">
        <v>43340.722609837961</v>
      </c>
      <c r="C277" s="3">
        <v>422.98152099999999</v>
      </c>
      <c r="D277" s="3">
        <v>411.98403200000001</v>
      </c>
      <c r="E277" s="3">
        <v>737.01791000000003</v>
      </c>
      <c r="F277" s="3">
        <v>572.80100000000004</v>
      </c>
      <c r="G277" s="3">
        <v>731.57299999999998</v>
      </c>
      <c r="H277" s="3">
        <v>688.78399999999999</v>
      </c>
      <c r="I277" s="3">
        <v>155.739</v>
      </c>
      <c r="J277" s="3">
        <v>150.071</v>
      </c>
      <c r="K277" s="3">
        <v>173.05500000000001</v>
      </c>
      <c r="L277" s="3">
        <v>662.42899999999997</v>
      </c>
      <c r="M277" s="3">
        <v>681.875</v>
      </c>
      <c r="N277" s="3">
        <v>650.73299999999995</v>
      </c>
      <c r="O277" s="3">
        <v>9.8999999999999993E+37</v>
      </c>
      <c r="P277" s="3">
        <v>596.59699999999998</v>
      </c>
      <c r="Q277" s="3">
        <v>586.05200000000002</v>
      </c>
      <c r="R277" s="3">
        <v>608.08699999999999</v>
      </c>
      <c r="S277" s="3">
        <v>844.35299999999995</v>
      </c>
      <c r="T277" s="3">
        <v>870.17499999999995</v>
      </c>
      <c r="U277" s="3">
        <v>881.08199999999999</v>
      </c>
      <c r="V277" s="3">
        <v>757.67499999999995</v>
      </c>
      <c r="W277" s="3">
        <v>513.447</v>
      </c>
      <c r="X277" s="3">
        <v>206.517</v>
      </c>
    </row>
    <row r="278" spans="1:24" x14ac:dyDescent="0.3">
      <c r="A278" s="3">
        <v>277</v>
      </c>
      <c r="B278" s="51">
        <v>43340.722675462966</v>
      </c>
      <c r="C278" s="3">
        <v>422.68726800000002</v>
      </c>
      <c r="D278" s="3">
        <v>411.87464399999999</v>
      </c>
      <c r="E278" s="3">
        <v>736.70975399999998</v>
      </c>
      <c r="F278" s="3">
        <v>590.5</v>
      </c>
      <c r="G278" s="3">
        <v>738.62199999999996</v>
      </c>
      <c r="H278" s="3">
        <v>697.85299999999995</v>
      </c>
      <c r="I278" s="3">
        <v>157.24299999999999</v>
      </c>
      <c r="J278" s="3">
        <v>151.50200000000001</v>
      </c>
      <c r="K278" s="3">
        <v>173.607</v>
      </c>
      <c r="L278" s="3">
        <v>666.65899999999999</v>
      </c>
      <c r="M278" s="3">
        <v>702.63599999999997</v>
      </c>
      <c r="N278" s="3">
        <v>688.17</v>
      </c>
      <c r="O278" s="3">
        <v>9.8999999999999993E+37</v>
      </c>
      <c r="P278" s="3">
        <v>627.25</v>
      </c>
      <c r="Q278" s="3">
        <v>604.96600000000001</v>
      </c>
      <c r="R278" s="3">
        <v>603.63</v>
      </c>
      <c r="S278" s="3">
        <v>839.92100000000005</v>
      </c>
      <c r="T278" s="3">
        <v>867.99800000000005</v>
      </c>
      <c r="U278" s="3">
        <v>878.31700000000001</v>
      </c>
      <c r="V278" s="3">
        <v>767.42399999999998</v>
      </c>
      <c r="W278" s="3">
        <v>524.90700000000004</v>
      </c>
      <c r="X278" s="3">
        <v>209.31200000000001</v>
      </c>
    </row>
    <row r="279" spans="1:24" x14ac:dyDescent="0.3">
      <c r="A279" s="3">
        <v>278</v>
      </c>
      <c r="B279" s="51">
        <v>43340.722733680559</v>
      </c>
      <c r="C279" s="3">
        <v>422.44346000000002</v>
      </c>
      <c r="D279" s="3">
        <v>411.69287300000002</v>
      </c>
      <c r="E279" s="3">
        <v>736.37801400000001</v>
      </c>
      <c r="F279" s="3">
        <v>605.57299999999998</v>
      </c>
      <c r="G279" s="3">
        <v>746.50599999999997</v>
      </c>
      <c r="H279" s="3">
        <v>775.37199999999996</v>
      </c>
      <c r="I279" s="3">
        <v>158.601</v>
      </c>
      <c r="J279" s="3">
        <v>152.749</v>
      </c>
      <c r="K279" s="3">
        <v>175.798</v>
      </c>
      <c r="L279" s="3">
        <v>663.529</v>
      </c>
      <c r="M279" s="3">
        <v>691.03300000000002</v>
      </c>
      <c r="N279" s="3">
        <v>673.90200000000004</v>
      </c>
      <c r="O279" s="3">
        <v>9.8999999999999993E+37</v>
      </c>
      <c r="P279" s="3">
        <v>608.90200000000004</v>
      </c>
      <c r="Q279" s="3">
        <v>594.01599999999996</v>
      </c>
      <c r="R279" s="3">
        <v>609.04100000000005</v>
      </c>
      <c r="S279" s="3">
        <v>830.51400000000001</v>
      </c>
      <c r="T279" s="3">
        <v>863.34500000000003</v>
      </c>
      <c r="U279" s="3">
        <v>877.65800000000002</v>
      </c>
      <c r="V279" s="3">
        <v>777.28300000000002</v>
      </c>
      <c r="W279" s="3">
        <v>536.68499999999995</v>
      </c>
      <c r="X279" s="3">
        <v>213.06299999999999</v>
      </c>
    </row>
    <row r="280" spans="1:24" x14ac:dyDescent="0.3">
      <c r="A280" s="3">
        <v>279</v>
      </c>
      <c r="B280" s="51">
        <v>43340.722798958333</v>
      </c>
      <c r="C280" s="3">
        <v>422.30978199999998</v>
      </c>
      <c r="D280" s="3">
        <v>411.37983400000002</v>
      </c>
      <c r="E280" s="3">
        <v>735.95618000000002</v>
      </c>
      <c r="F280" s="3">
        <v>621.70899999999995</v>
      </c>
      <c r="G280" s="3">
        <v>754.89700000000005</v>
      </c>
      <c r="H280" s="3">
        <v>700.80600000000004</v>
      </c>
      <c r="I280" s="3">
        <v>160.197</v>
      </c>
      <c r="J280" s="3">
        <v>154.19800000000001</v>
      </c>
      <c r="K280" s="3">
        <v>178.25</v>
      </c>
      <c r="L280" s="3">
        <v>728.98699999999997</v>
      </c>
      <c r="M280" s="3">
        <v>742.226</v>
      </c>
      <c r="N280" s="3">
        <v>708.85599999999999</v>
      </c>
      <c r="O280" s="3">
        <v>9.8999999999999993E+37</v>
      </c>
      <c r="P280" s="3">
        <v>635.52800000000002</v>
      </c>
      <c r="Q280" s="3">
        <v>606.71699999999998</v>
      </c>
      <c r="R280" s="3">
        <v>610.46299999999997</v>
      </c>
      <c r="S280" s="3">
        <v>824.346</v>
      </c>
      <c r="T280" s="3">
        <v>861.39300000000003</v>
      </c>
      <c r="U280" s="3">
        <v>880.20100000000002</v>
      </c>
      <c r="V280" s="3">
        <v>785.21799999999996</v>
      </c>
      <c r="W280" s="3">
        <v>551.01700000000005</v>
      </c>
      <c r="X280" s="3">
        <v>217.48599999999999</v>
      </c>
    </row>
    <row r="281" spans="1:24" x14ac:dyDescent="0.3">
      <c r="A281" s="3">
        <v>280</v>
      </c>
      <c r="B281" s="51">
        <v>43340.722864583331</v>
      </c>
      <c r="C281" s="3">
        <v>421.90624400000002</v>
      </c>
      <c r="D281" s="3">
        <v>411.31166899999999</v>
      </c>
      <c r="E281" s="3">
        <v>735.56887500000005</v>
      </c>
      <c r="F281" s="3">
        <v>634.55399999999997</v>
      </c>
      <c r="G281" s="3">
        <v>761.07600000000002</v>
      </c>
      <c r="H281" s="3">
        <v>684.62800000000004</v>
      </c>
      <c r="I281" s="3">
        <v>161.93899999999999</v>
      </c>
      <c r="J281" s="3">
        <v>155.62899999999999</v>
      </c>
      <c r="K281" s="3">
        <v>179.68799999999999</v>
      </c>
      <c r="L281" s="3">
        <v>753.33</v>
      </c>
      <c r="M281" s="3">
        <v>767.17399999999998</v>
      </c>
      <c r="N281" s="3">
        <v>717.16300000000001</v>
      </c>
      <c r="O281" s="3">
        <v>9.8999999999999993E+37</v>
      </c>
      <c r="P281" s="3">
        <v>639.12900000000002</v>
      </c>
      <c r="Q281" s="3">
        <v>609.99400000000003</v>
      </c>
      <c r="R281" s="3">
        <v>605.69399999999996</v>
      </c>
      <c r="S281" s="3">
        <v>821.99699999999996</v>
      </c>
      <c r="T281" s="3">
        <v>861.48400000000004</v>
      </c>
      <c r="U281" s="3">
        <v>881.44899999999996</v>
      </c>
      <c r="V281" s="3">
        <v>790.39499999999998</v>
      </c>
      <c r="W281" s="3">
        <v>558.50199999999995</v>
      </c>
      <c r="X281" s="3">
        <v>219.55699999999999</v>
      </c>
    </row>
    <row r="282" spans="1:24" x14ac:dyDescent="0.3">
      <c r="A282" s="3">
        <v>281</v>
      </c>
      <c r="B282" s="51">
        <v>43340.722930208336</v>
      </c>
      <c r="C282" s="3">
        <v>421.741467</v>
      </c>
      <c r="D282" s="3">
        <v>411.15178800000001</v>
      </c>
      <c r="E282" s="3">
        <v>735.06453799999997</v>
      </c>
      <c r="F282" s="3">
        <v>644.51199999999994</v>
      </c>
      <c r="G282" s="3">
        <v>765.06700000000001</v>
      </c>
      <c r="H282" s="3">
        <v>683.471</v>
      </c>
      <c r="I282" s="3">
        <v>163.501</v>
      </c>
      <c r="J282" s="3">
        <v>157.078</v>
      </c>
      <c r="K282" s="3">
        <v>182.69399999999999</v>
      </c>
      <c r="L282" s="3">
        <v>765.60299999999995</v>
      </c>
      <c r="M282" s="3">
        <v>757.21199999999999</v>
      </c>
      <c r="N282" s="3">
        <v>711.72799999999995</v>
      </c>
      <c r="O282" s="3">
        <v>9.8999999999999993E+37</v>
      </c>
      <c r="P282" s="3">
        <v>624.71400000000006</v>
      </c>
      <c r="Q282" s="3">
        <v>590.15300000000002</v>
      </c>
      <c r="R282" s="3">
        <v>595.73099999999999</v>
      </c>
      <c r="S282" s="3">
        <v>840.46500000000003</v>
      </c>
      <c r="T282" s="3">
        <v>861.721</v>
      </c>
      <c r="U282" s="3">
        <v>877.67600000000004</v>
      </c>
      <c r="V282" s="3">
        <v>792.42499999999995</v>
      </c>
      <c r="W282" s="3">
        <v>553.74800000000005</v>
      </c>
      <c r="X282" s="3">
        <v>217.358</v>
      </c>
    </row>
    <row r="283" spans="1:24" x14ac:dyDescent="0.3">
      <c r="A283" s="3">
        <v>282</v>
      </c>
      <c r="B283" s="51">
        <v>43340.72299548611</v>
      </c>
      <c r="C283" s="3">
        <v>422.59898700000002</v>
      </c>
      <c r="D283" s="3">
        <v>410.05614200000002</v>
      </c>
      <c r="E283" s="3">
        <v>734.10973899999999</v>
      </c>
      <c r="F283" s="3">
        <v>651.221</v>
      </c>
      <c r="G283" s="3">
        <v>767.67499999999995</v>
      </c>
      <c r="H283" s="3">
        <v>661.60900000000004</v>
      </c>
      <c r="I283" s="3">
        <v>164.845</v>
      </c>
      <c r="J283" s="3">
        <v>158.619</v>
      </c>
      <c r="K283" s="3">
        <v>183.22800000000001</v>
      </c>
      <c r="L283" s="3">
        <v>772.89</v>
      </c>
      <c r="M283" s="3">
        <v>778.73400000000004</v>
      </c>
      <c r="N283" s="3">
        <v>718.43499999999995</v>
      </c>
      <c r="O283" s="3">
        <v>9.8999999999999993E+37</v>
      </c>
      <c r="P283" s="3">
        <v>615.82299999999998</v>
      </c>
      <c r="Q283" s="3">
        <v>582.31500000000005</v>
      </c>
      <c r="R283" s="3">
        <v>588.19799999999998</v>
      </c>
      <c r="S283" s="3">
        <v>870.88800000000003</v>
      </c>
      <c r="T283" s="3">
        <v>875.66399999999999</v>
      </c>
      <c r="U283" s="3">
        <v>879.10299999999995</v>
      </c>
      <c r="V283" s="3">
        <v>792.78399999999999</v>
      </c>
      <c r="W283" s="3">
        <v>554.24900000000002</v>
      </c>
      <c r="X283" s="3">
        <v>217.19300000000001</v>
      </c>
    </row>
    <row r="284" spans="1:24" x14ac:dyDescent="0.3">
      <c r="A284" s="3">
        <v>283</v>
      </c>
      <c r="B284" s="51">
        <v>43340.723060995369</v>
      </c>
      <c r="C284" s="3">
        <v>421.30597499999999</v>
      </c>
      <c r="D284" s="3">
        <v>411.05500999999998</v>
      </c>
      <c r="E284" s="3">
        <v>734.26887199999999</v>
      </c>
      <c r="F284" s="3">
        <v>656.79</v>
      </c>
      <c r="G284" s="3">
        <v>771.44299999999998</v>
      </c>
      <c r="H284" s="3">
        <v>684.62800000000004</v>
      </c>
      <c r="I284" s="3">
        <v>166.28100000000001</v>
      </c>
      <c r="J284" s="3">
        <v>160.08699999999999</v>
      </c>
      <c r="K284" s="3">
        <v>185.14599999999999</v>
      </c>
      <c r="L284" s="3">
        <v>787.81500000000005</v>
      </c>
      <c r="M284" s="3">
        <v>778.03599999999994</v>
      </c>
      <c r="N284" s="3">
        <v>717.69299999999998</v>
      </c>
      <c r="O284" s="3">
        <v>9.8999999999999993E+37</v>
      </c>
      <c r="P284" s="3">
        <v>628.11900000000003</v>
      </c>
      <c r="Q284" s="3">
        <v>592.23199999999997</v>
      </c>
      <c r="R284" s="3">
        <v>591.03700000000003</v>
      </c>
      <c r="S284" s="3">
        <v>889.26800000000003</v>
      </c>
      <c r="T284" s="3">
        <v>880.12800000000004</v>
      </c>
      <c r="U284" s="3">
        <v>872.7</v>
      </c>
      <c r="V284" s="3">
        <v>792.85599999999999</v>
      </c>
      <c r="W284" s="3">
        <v>555.21699999999998</v>
      </c>
      <c r="X284" s="3">
        <v>218.12799999999999</v>
      </c>
    </row>
    <row r="285" spans="1:24" x14ac:dyDescent="0.3">
      <c r="A285" s="3">
        <v>284</v>
      </c>
      <c r="B285" s="51">
        <v>43340.723119212962</v>
      </c>
      <c r="C285" s="3">
        <v>421.17397599999998</v>
      </c>
      <c r="D285" s="3">
        <v>410.700738</v>
      </c>
      <c r="E285" s="3">
        <v>733.90850399999999</v>
      </c>
      <c r="F285" s="3">
        <v>661.80100000000004</v>
      </c>
      <c r="G285" s="3">
        <v>776.48</v>
      </c>
      <c r="H285" s="3">
        <v>701.26300000000003</v>
      </c>
      <c r="I285" s="3">
        <v>167.53299999999999</v>
      </c>
      <c r="J285" s="3">
        <v>161.42599999999999</v>
      </c>
      <c r="K285" s="3">
        <v>185.12799999999999</v>
      </c>
      <c r="L285" s="3">
        <v>786.45399999999995</v>
      </c>
      <c r="M285" s="3">
        <v>786.50800000000004</v>
      </c>
      <c r="N285" s="3">
        <v>723.66399999999999</v>
      </c>
      <c r="O285" s="3">
        <v>9.8999999999999993E+37</v>
      </c>
      <c r="P285" s="3">
        <v>637.19799999999998</v>
      </c>
      <c r="Q285" s="3">
        <v>607.11599999999999</v>
      </c>
      <c r="R285" s="3">
        <v>600.51099999999997</v>
      </c>
      <c r="S285" s="3">
        <v>894.68600000000004</v>
      </c>
      <c r="T285" s="3">
        <v>878.15200000000004</v>
      </c>
      <c r="U285" s="3">
        <v>870.85199999999998</v>
      </c>
      <c r="V285" s="3">
        <v>796.59299999999996</v>
      </c>
      <c r="W285" s="3">
        <v>558.12099999999998</v>
      </c>
      <c r="X285" s="3">
        <v>221.15100000000001</v>
      </c>
    </row>
    <row r="286" spans="1:24" x14ac:dyDescent="0.3">
      <c r="A286" s="3">
        <v>285</v>
      </c>
      <c r="B286" s="51">
        <v>43340.723184953706</v>
      </c>
      <c r="C286" s="3">
        <v>420.87300599999998</v>
      </c>
      <c r="D286" s="3">
        <v>410.64940000000001</v>
      </c>
      <c r="E286" s="3">
        <v>733.58602800000006</v>
      </c>
      <c r="F286" s="3">
        <v>666.79899999999998</v>
      </c>
      <c r="G286" s="3">
        <v>780.86599999999999</v>
      </c>
      <c r="H286" s="3">
        <v>695.005</v>
      </c>
      <c r="I286" s="3">
        <v>168.821</v>
      </c>
      <c r="J286" s="3">
        <v>162.76499999999999</v>
      </c>
      <c r="K286" s="3">
        <v>184.24299999999999</v>
      </c>
      <c r="L286" s="3">
        <v>762.46500000000003</v>
      </c>
      <c r="M286" s="3">
        <v>725.25400000000002</v>
      </c>
      <c r="N286" s="3">
        <v>672.45</v>
      </c>
      <c r="O286" s="3">
        <v>9.8999999999999993E+37</v>
      </c>
      <c r="P286" s="3">
        <v>607.18499999999995</v>
      </c>
      <c r="Q286" s="3">
        <v>579.14800000000002</v>
      </c>
      <c r="R286" s="3">
        <v>582.05499999999995</v>
      </c>
      <c r="S286" s="3">
        <v>895.03599999999994</v>
      </c>
      <c r="T286" s="3">
        <v>869.73599999999999</v>
      </c>
      <c r="U286" s="3">
        <v>866.73699999999997</v>
      </c>
      <c r="V286" s="3">
        <v>800.81399999999996</v>
      </c>
      <c r="W286" s="3">
        <v>560.36900000000003</v>
      </c>
      <c r="X286" s="3">
        <v>222.52500000000001</v>
      </c>
    </row>
    <row r="287" spans="1:24" x14ac:dyDescent="0.3">
      <c r="A287" s="3">
        <v>286</v>
      </c>
      <c r="B287" s="51">
        <v>43340.72325023148</v>
      </c>
      <c r="C287" s="3">
        <v>420.44592</v>
      </c>
      <c r="D287" s="3">
        <v>410.35992199999998</v>
      </c>
      <c r="E287" s="3">
        <v>733.38142900000003</v>
      </c>
      <c r="F287" s="3">
        <v>672.64300000000003</v>
      </c>
      <c r="G287" s="3">
        <v>787.56399999999996</v>
      </c>
      <c r="H287" s="3">
        <v>727.94200000000001</v>
      </c>
      <c r="I287" s="3">
        <v>170.07300000000001</v>
      </c>
      <c r="J287" s="3">
        <v>164.10900000000001</v>
      </c>
      <c r="K287" s="3">
        <v>183.08099999999999</v>
      </c>
      <c r="L287" s="3">
        <v>788.99699999999996</v>
      </c>
      <c r="M287" s="3">
        <v>736.904</v>
      </c>
      <c r="N287" s="3">
        <v>668.322</v>
      </c>
      <c r="O287" s="3">
        <v>9.8999999999999993E+37</v>
      </c>
      <c r="P287" s="3">
        <v>591.52200000000005</v>
      </c>
      <c r="Q287" s="3">
        <v>567.63</v>
      </c>
      <c r="R287" s="3">
        <v>581.899</v>
      </c>
      <c r="S287" s="3">
        <v>890.75400000000002</v>
      </c>
      <c r="T287" s="3">
        <v>874.93200000000002</v>
      </c>
      <c r="U287" s="3">
        <v>866.88300000000004</v>
      </c>
      <c r="V287" s="3">
        <v>811.85199999999998</v>
      </c>
      <c r="W287" s="3">
        <v>571.12300000000005</v>
      </c>
      <c r="X287" s="3">
        <v>230.46600000000001</v>
      </c>
    </row>
    <row r="288" spans="1:24" x14ac:dyDescent="0.3">
      <c r="A288" s="3">
        <v>287</v>
      </c>
      <c r="B288" s="51">
        <v>43340.723315856485</v>
      </c>
      <c r="C288" s="3">
        <v>420.14326199999999</v>
      </c>
      <c r="D288" s="3">
        <v>410.13860899999997</v>
      </c>
      <c r="E288" s="3">
        <v>732.61270999999999</v>
      </c>
      <c r="F288" s="3">
        <v>680.22699999999998</v>
      </c>
      <c r="G288" s="3">
        <v>795.64099999999996</v>
      </c>
      <c r="H288" s="3">
        <v>761.005</v>
      </c>
      <c r="I288" s="3">
        <v>171.71100000000001</v>
      </c>
      <c r="J288" s="3">
        <v>165.52600000000001</v>
      </c>
      <c r="K288" s="3">
        <v>185.49600000000001</v>
      </c>
      <c r="L288" s="3">
        <v>765.71</v>
      </c>
      <c r="M288" s="3">
        <v>729.90800000000002</v>
      </c>
      <c r="N288" s="3">
        <v>654.86900000000003</v>
      </c>
      <c r="O288" s="3">
        <v>9.8999999999999993E+37</v>
      </c>
      <c r="P288" s="3">
        <v>589.928</v>
      </c>
      <c r="Q288" s="3">
        <v>565.98699999999997</v>
      </c>
      <c r="R288" s="3">
        <v>576.86400000000003</v>
      </c>
      <c r="S288" s="3">
        <v>898.92100000000005</v>
      </c>
      <c r="T288" s="3">
        <v>878.79200000000003</v>
      </c>
      <c r="U288" s="3">
        <v>865.04100000000005</v>
      </c>
      <c r="V288" s="3">
        <v>819.86400000000003</v>
      </c>
      <c r="W288" s="3">
        <v>595.92100000000005</v>
      </c>
      <c r="X288" s="3">
        <v>263.35700000000003</v>
      </c>
    </row>
    <row r="289" spans="1:24" x14ac:dyDescent="0.3">
      <c r="A289" s="3">
        <v>288</v>
      </c>
      <c r="B289" s="51">
        <v>43340.723381365744</v>
      </c>
      <c r="C289" s="3">
        <v>419.71534100000002</v>
      </c>
      <c r="D289" s="3">
        <v>409.95347700000002</v>
      </c>
      <c r="E289" s="3">
        <v>732.19509500000004</v>
      </c>
      <c r="F289" s="3">
        <v>690.94500000000005</v>
      </c>
      <c r="G289" s="3">
        <v>805.90700000000004</v>
      </c>
      <c r="H289" s="3">
        <v>776.85500000000002</v>
      </c>
      <c r="I289" s="3">
        <v>173.239</v>
      </c>
      <c r="J289" s="3">
        <v>166.851</v>
      </c>
      <c r="K289" s="3">
        <v>189.73699999999999</v>
      </c>
      <c r="L289" s="3">
        <v>767.96</v>
      </c>
      <c r="M289" s="3">
        <v>756.16099999999994</v>
      </c>
      <c r="N289" s="3">
        <v>687.101</v>
      </c>
      <c r="O289" s="3">
        <v>9.8999999999999993E+37</v>
      </c>
      <c r="P289" s="3">
        <v>613.37599999999998</v>
      </c>
      <c r="Q289" s="3">
        <v>580.70500000000004</v>
      </c>
      <c r="R289" s="3">
        <v>583.30100000000004</v>
      </c>
      <c r="S289" s="3">
        <v>899.89700000000005</v>
      </c>
      <c r="T289" s="3">
        <v>886.07399999999996</v>
      </c>
      <c r="U289" s="3">
        <v>864.85799999999995</v>
      </c>
      <c r="V289" s="3">
        <v>818.94299999999998</v>
      </c>
      <c r="W289" s="3">
        <v>615.024</v>
      </c>
      <c r="X289" s="3">
        <v>291.87900000000002</v>
      </c>
    </row>
    <row r="290" spans="1:24" x14ac:dyDescent="0.3">
      <c r="A290" s="3">
        <v>289</v>
      </c>
      <c r="B290" s="51">
        <v>43340.723446990742</v>
      </c>
      <c r="C290" s="3">
        <v>419.28069399999998</v>
      </c>
      <c r="D290" s="3">
        <v>409.704386</v>
      </c>
      <c r="E290" s="3">
        <v>731.66381100000001</v>
      </c>
      <c r="F290" s="3">
        <v>704.73299999999995</v>
      </c>
      <c r="G290" s="3">
        <v>816.68399999999997</v>
      </c>
      <c r="H290" s="3">
        <v>788.99699999999996</v>
      </c>
      <c r="I290" s="3">
        <v>174.786</v>
      </c>
      <c r="J290" s="3">
        <v>168.34299999999999</v>
      </c>
      <c r="K290" s="3">
        <v>192.29900000000001</v>
      </c>
      <c r="L290" s="3">
        <v>758.35199999999998</v>
      </c>
      <c r="M290" s="3">
        <v>757.37199999999996</v>
      </c>
      <c r="N290" s="3">
        <v>711.71100000000001</v>
      </c>
      <c r="O290" s="3">
        <v>9.8999999999999993E+37</v>
      </c>
      <c r="P290" s="3">
        <v>623.89800000000002</v>
      </c>
      <c r="Q290" s="3">
        <v>590.17100000000005</v>
      </c>
      <c r="R290" s="3">
        <v>594.38</v>
      </c>
      <c r="S290" s="3">
        <v>909.76</v>
      </c>
      <c r="T290" s="3">
        <v>889.39599999999996</v>
      </c>
      <c r="U290" s="3">
        <v>867.54</v>
      </c>
      <c r="V290" s="3">
        <v>821.56299999999999</v>
      </c>
      <c r="W290" s="3">
        <v>610.029</v>
      </c>
      <c r="X290" s="3">
        <v>304.291</v>
      </c>
    </row>
    <row r="291" spans="1:24" x14ac:dyDescent="0.3">
      <c r="A291" s="3">
        <v>290</v>
      </c>
      <c r="B291" s="51">
        <v>43340.723505324073</v>
      </c>
      <c r="C291" s="3">
        <v>419.075557</v>
      </c>
      <c r="D291" s="3">
        <v>409.47465899999997</v>
      </c>
      <c r="E291" s="3">
        <v>731.208303</v>
      </c>
      <c r="F291" s="3">
        <v>718.27599999999995</v>
      </c>
      <c r="G291" s="3">
        <v>826.06299999999999</v>
      </c>
      <c r="H291" s="3">
        <v>790.30600000000004</v>
      </c>
      <c r="I291" s="3">
        <v>176.351</v>
      </c>
      <c r="J291" s="3">
        <v>169.72300000000001</v>
      </c>
      <c r="K291" s="3">
        <v>191.54300000000001</v>
      </c>
      <c r="L291" s="3">
        <v>790.09</v>
      </c>
      <c r="M291" s="3">
        <v>761.96699999999998</v>
      </c>
      <c r="N291" s="3">
        <v>705.13800000000003</v>
      </c>
      <c r="O291" s="3">
        <v>9.8999999999999993E+37</v>
      </c>
      <c r="P291" s="3">
        <v>625.53</v>
      </c>
      <c r="Q291" s="3">
        <v>584.85799999999995</v>
      </c>
      <c r="R291" s="3">
        <v>598.36300000000006</v>
      </c>
      <c r="S291" s="3">
        <v>913.84299999999996</v>
      </c>
      <c r="T291" s="3">
        <v>897.19100000000003</v>
      </c>
      <c r="U291" s="3">
        <v>872.24199999999996</v>
      </c>
      <c r="V291" s="3">
        <v>825.88199999999995</v>
      </c>
      <c r="W291" s="3">
        <v>616.25699999999995</v>
      </c>
      <c r="X291" s="3">
        <v>310.81299999999999</v>
      </c>
    </row>
    <row r="292" spans="1:24" x14ac:dyDescent="0.3">
      <c r="A292" s="3">
        <v>291</v>
      </c>
      <c r="B292" s="51">
        <v>43340.723571180555</v>
      </c>
      <c r="C292" s="3">
        <v>418.66276800000003</v>
      </c>
      <c r="D292" s="3">
        <v>409.34590700000001</v>
      </c>
      <c r="E292" s="3">
        <v>730.70816600000001</v>
      </c>
      <c r="F292" s="3">
        <v>732.45799999999997</v>
      </c>
      <c r="G292" s="3">
        <v>834.95500000000004</v>
      </c>
      <c r="H292" s="3">
        <v>800.34699999999998</v>
      </c>
      <c r="I292" s="3">
        <v>178.26900000000001</v>
      </c>
      <c r="J292" s="3">
        <v>171.398</v>
      </c>
      <c r="K292" s="3">
        <v>193.12799999999999</v>
      </c>
      <c r="L292" s="3">
        <v>771.71100000000001</v>
      </c>
      <c r="M292" s="3">
        <v>752.20799999999997</v>
      </c>
      <c r="N292" s="3">
        <v>689.38099999999997</v>
      </c>
      <c r="O292" s="3">
        <v>9.8999999999999993E+37</v>
      </c>
      <c r="P292" s="3">
        <v>618.18399999999997</v>
      </c>
      <c r="Q292" s="3">
        <v>581.48400000000004</v>
      </c>
      <c r="R292" s="3">
        <v>608.226</v>
      </c>
      <c r="S292" s="3">
        <v>913.048</v>
      </c>
      <c r="T292" s="3">
        <v>893.17700000000002</v>
      </c>
      <c r="U292" s="3">
        <v>875.298</v>
      </c>
      <c r="V292" s="3">
        <v>834.01199999999994</v>
      </c>
      <c r="W292" s="3">
        <v>635.75400000000002</v>
      </c>
      <c r="X292" s="3">
        <v>356.24299999999999</v>
      </c>
    </row>
    <row r="293" spans="1:24" x14ac:dyDescent="0.3">
      <c r="A293" s="3">
        <v>292</v>
      </c>
      <c r="B293" s="51">
        <v>43340.723637384261</v>
      </c>
      <c r="C293" s="3">
        <v>418.22055</v>
      </c>
      <c r="D293" s="3">
        <v>409.29120799999998</v>
      </c>
      <c r="E293" s="3">
        <v>729.82915200000002</v>
      </c>
      <c r="F293" s="3">
        <v>746.38199999999995</v>
      </c>
      <c r="G293" s="3">
        <v>843.02499999999998</v>
      </c>
      <c r="H293" s="3">
        <v>821.29200000000003</v>
      </c>
      <c r="I293" s="3">
        <v>180.44399999999999</v>
      </c>
      <c r="J293" s="3">
        <v>173.05500000000001</v>
      </c>
      <c r="K293" s="3">
        <v>196.482</v>
      </c>
      <c r="L293" s="3">
        <v>783.03300000000002</v>
      </c>
      <c r="M293" s="3">
        <v>739.34799999999996</v>
      </c>
      <c r="N293" s="3">
        <v>670.38599999999997</v>
      </c>
      <c r="O293" s="3">
        <v>9.8999999999999993E+37</v>
      </c>
      <c r="P293" s="3">
        <v>612.42200000000003</v>
      </c>
      <c r="Q293" s="3">
        <v>569.32500000000005</v>
      </c>
      <c r="R293" s="3">
        <v>590.55200000000002</v>
      </c>
      <c r="S293" s="3">
        <v>921.18200000000002</v>
      </c>
      <c r="T293" s="3">
        <v>895.03599999999994</v>
      </c>
      <c r="U293" s="3">
        <v>871.62</v>
      </c>
      <c r="V293" s="3">
        <v>842.04300000000001</v>
      </c>
      <c r="W293" s="3">
        <v>660.50900000000001</v>
      </c>
      <c r="X293" s="3">
        <v>397.82</v>
      </c>
    </row>
    <row r="294" spans="1:24" x14ac:dyDescent="0.3">
      <c r="A294" s="3">
        <v>293</v>
      </c>
      <c r="B294" s="51">
        <v>43340.723702777781</v>
      </c>
      <c r="C294" s="3">
        <v>417.96833600000002</v>
      </c>
      <c r="D294" s="3">
        <v>408.96722899999997</v>
      </c>
      <c r="E294" s="3">
        <v>729.92765499999996</v>
      </c>
      <c r="F294" s="3">
        <v>759.01099999999997</v>
      </c>
      <c r="G294" s="3">
        <v>849.08</v>
      </c>
      <c r="H294" s="3">
        <v>819.95399999999995</v>
      </c>
      <c r="I294" s="3">
        <v>182.71199999999999</v>
      </c>
      <c r="J294" s="3">
        <v>174.71199999999999</v>
      </c>
      <c r="K294" s="3">
        <v>200.94200000000001</v>
      </c>
      <c r="L294" s="3">
        <v>787.36699999999996</v>
      </c>
      <c r="M294" s="3">
        <v>741.67499999999995</v>
      </c>
      <c r="N294" s="3">
        <v>665.96</v>
      </c>
      <c r="O294" s="3">
        <v>9.8999999999999993E+37</v>
      </c>
      <c r="P294" s="3">
        <v>600.21699999999998</v>
      </c>
      <c r="Q294" s="3">
        <v>571.52099999999996</v>
      </c>
      <c r="R294" s="3">
        <v>607.68799999999999</v>
      </c>
      <c r="S294" s="3">
        <v>919.625</v>
      </c>
      <c r="T294" s="3">
        <v>897.22699999999998</v>
      </c>
      <c r="U294" s="3">
        <v>875.60900000000004</v>
      </c>
      <c r="V294" s="3">
        <v>842.28</v>
      </c>
      <c r="W294" s="3">
        <v>683.59299999999996</v>
      </c>
      <c r="X294" s="3">
        <v>430.53800000000001</v>
      </c>
    </row>
    <row r="295" spans="1:24" x14ac:dyDescent="0.3">
      <c r="A295" s="3">
        <v>294</v>
      </c>
      <c r="B295" s="51">
        <v>43340.723768634256</v>
      </c>
      <c r="C295" s="3">
        <v>417.57320399999998</v>
      </c>
      <c r="D295" s="3">
        <v>408.724872</v>
      </c>
      <c r="E295" s="3">
        <v>729.38459</v>
      </c>
      <c r="F295" s="3">
        <v>770.64700000000005</v>
      </c>
      <c r="G295" s="3">
        <v>853.59699999999998</v>
      </c>
      <c r="H295" s="3">
        <v>821.15499999999997</v>
      </c>
      <c r="I295" s="3">
        <v>184.804</v>
      </c>
      <c r="J295" s="3">
        <v>176.35900000000001</v>
      </c>
      <c r="K295" s="3">
        <v>202.35</v>
      </c>
      <c r="L295" s="3">
        <v>768.68299999999999</v>
      </c>
      <c r="M295" s="3">
        <v>730.80100000000004</v>
      </c>
      <c r="N295" s="3">
        <v>676.04499999999996</v>
      </c>
      <c r="O295" s="3">
        <v>9.8999999999999993E+37</v>
      </c>
      <c r="P295" s="3">
        <v>598.66499999999996</v>
      </c>
      <c r="Q295" s="3">
        <v>564.30100000000004</v>
      </c>
      <c r="R295" s="3">
        <v>590.35199999999998</v>
      </c>
      <c r="S295" s="3">
        <v>925.65800000000002</v>
      </c>
      <c r="T295" s="3">
        <v>889.84500000000003</v>
      </c>
      <c r="U295" s="3">
        <v>874.428</v>
      </c>
      <c r="V295" s="3">
        <v>837.84400000000005</v>
      </c>
      <c r="W295" s="3">
        <v>688.79200000000003</v>
      </c>
      <c r="X295" s="3">
        <v>460.358</v>
      </c>
    </row>
    <row r="296" spans="1:24" x14ac:dyDescent="0.3">
      <c r="A296" s="3">
        <v>295</v>
      </c>
      <c r="B296" s="51">
        <v>43340.723834027776</v>
      </c>
      <c r="C296" s="3">
        <v>417.29240499999997</v>
      </c>
      <c r="D296" s="3">
        <v>408.38069400000001</v>
      </c>
      <c r="E296" s="3">
        <v>728.95686499999999</v>
      </c>
      <c r="F296" s="3">
        <v>779.62</v>
      </c>
      <c r="G296" s="3">
        <v>855.96600000000001</v>
      </c>
      <c r="H296" s="3">
        <v>821.101</v>
      </c>
      <c r="I296" s="3">
        <v>186.79499999999999</v>
      </c>
      <c r="J296" s="3">
        <v>177.89</v>
      </c>
      <c r="K296" s="3">
        <v>202.35</v>
      </c>
      <c r="L296" s="3">
        <v>758.07500000000005</v>
      </c>
      <c r="M296" s="3">
        <v>731.49199999999996</v>
      </c>
      <c r="N296" s="3">
        <v>678.39300000000003</v>
      </c>
      <c r="O296" s="3">
        <v>9.8999999999999993E+37</v>
      </c>
      <c r="P296" s="3">
        <v>600.91700000000003</v>
      </c>
      <c r="Q296" s="3">
        <v>576.68200000000002</v>
      </c>
      <c r="R296" s="3">
        <v>595.39200000000005</v>
      </c>
      <c r="S296" s="3">
        <v>919.98599999999999</v>
      </c>
      <c r="T296" s="3">
        <v>879.62400000000002</v>
      </c>
      <c r="U296" s="3">
        <v>871.59199999999998</v>
      </c>
      <c r="V296" s="3">
        <v>835.12599999999998</v>
      </c>
      <c r="W296" s="3">
        <v>686.93299999999999</v>
      </c>
      <c r="X296" s="3">
        <v>470.94499999999999</v>
      </c>
    </row>
    <row r="297" spans="1:24" x14ac:dyDescent="0.3">
      <c r="A297" s="3">
        <v>296</v>
      </c>
      <c r="B297" s="51">
        <v>43340.723891898146</v>
      </c>
      <c r="C297" s="3">
        <v>417.05112000000003</v>
      </c>
      <c r="D297" s="3">
        <v>408.37733200000002</v>
      </c>
      <c r="E297" s="3">
        <v>728.47778300000004</v>
      </c>
      <c r="F297" s="3">
        <v>786.28300000000002</v>
      </c>
      <c r="G297" s="3">
        <v>856.73199999999997</v>
      </c>
      <c r="H297" s="3">
        <v>818.57100000000003</v>
      </c>
      <c r="I297" s="3">
        <v>188.65700000000001</v>
      </c>
      <c r="J297" s="3">
        <v>179.38300000000001</v>
      </c>
      <c r="K297" s="3">
        <v>206.85599999999999</v>
      </c>
      <c r="L297" s="3">
        <v>780.64099999999996</v>
      </c>
      <c r="M297" s="3">
        <v>729.68499999999995</v>
      </c>
      <c r="N297" s="3">
        <v>679.35699999999997</v>
      </c>
      <c r="O297" s="3">
        <v>9.8999999999999993E+37</v>
      </c>
      <c r="P297" s="3">
        <v>585.45399999999995</v>
      </c>
      <c r="Q297" s="3">
        <v>562.41600000000005</v>
      </c>
      <c r="R297" s="3">
        <v>592.673</v>
      </c>
      <c r="S297" s="3">
        <v>923.28499999999997</v>
      </c>
      <c r="T297" s="3">
        <v>873.73199999999997</v>
      </c>
      <c r="U297" s="3">
        <v>870.89599999999996</v>
      </c>
      <c r="V297" s="3">
        <v>835.83299999999997</v>
      </c>
      <c r="W297" s="3">
        <v>688.91399999999999</v>
      </c>
      <c r="X297" s="3">
        <v>466.04199999999997</v>
      </c>
    </row>
    <row r="298" spans="1:24" x14ac:dyDescent="0.3">
      <c r="A298" s="3">
        <v>297</v>
      </c>
      <c r="B298" s="51">
        <v>43340.723957175927</v>
      </c>
      <c r="C298" s="3">
        <v>416.68120599999997</v>
      </c>
      <c r="D298" s="3">
        <v>408.03483499999999</v>
      </c>
      <c r="E298" s="3">
        <v>727.84630500000003</v>
      </c>
      <c r="F298" s="3">
        <v>795.03800000000001</v>
      </c>
      <c r="G298" s="3">
        <v>859.94200000000001</v>
      </c>
      <c r="H298" s="3">
        <v>842.50599999999997</v>
      </c>
      <c r="I298" s="3">
        <v>190.75899999999999</v>
      </c>
      <c r="J298" s="3">
        <v>181.208</v>
      </c>
      <c r="K298" s="3">
        <v>208.4</v>
      </c>
      <c r="L298" s="3">
        <v>768.04</v>
      </c>
      <c r="M298" s="3">
        <v>737.74400000000003</v>
      </c>
      <c r="N298" s="3">
        <v>687.81</v>
      </c>
      <c r="O298" s="3">
        <v>9.8999999999999993E+37</v>
      </c>
      <c r="P298" s="3">
        <v>611.90899999999999</v>
      </c>
      <c r="Q298" s="3">
        <v>583.18700000000001</v>
      </c>
      <c r="R298" s="3">
        <v>584.46799999999996</v>
      </c>
      <c r="S298" s="3">
        <v>926.38099999999997</v>
      </c>
      <c r="T298" s="3">
        <v>873.18299999999999</v>
      </c>
      <c r="U298" s="3">
        <v>865.322</v>
      </c>
      <c r="V298" s="3">
        <v>837.26400000000001</v>
      </c>
      <c r="W298" s="3">
        <v>687.72199999999998</v>
      </c>
      <c r="X298" s="3">
        <v>442.53800000000001</v>
      </c>
    </row>
    <row r="299" spans="1:24" x14ac:dyDescent="0.3">
      <c r="A299" s="3">
        <v>298</v>
      </c>
      <c r="B299" s="51">
        <v>43340.724015046297</v>
      </c>
      <c r="C299" s="3">
        <v>416.33482900000001</v>
      </c>
      <c r="D299" s="3">
        <v>407.90019599999999</v>
      </c>
      <c r="E299" s="3">
        <v>727.60886900000003</v>
      </c>
      <c r="F299" s="3">
        <v>803.202</v>
      </c>
      <c r="G299" s="3">
        <v>863.03200000000004</v>
      </c>
      <c r="H299" s="3">
        <v>847.47799999999995</v>
      </c>
      <c r="I299" s="3">
        <v>192.81200000000001</v>
      </c>
      <c r="J299" s="3">
        <v>182.876</v>
      </c>
      <c r="K299" s="3">
        <v>214.10900000000001</v>
      </c>
      <c r="L299" s="3">
        <v>770.99400000000003</v>
      </c>
      <c r="M299" s="3">
        <v>752.59699999999998</v>
      </c>
      <c r="N299" s="3">
        <v>690.57399999999996</v>
      </c>
      <c r="O299" s="3">
        <v>9.8999999999999993E+37</v>
      </c>
      <c r="P299" s="3">
        <v>611.88199999999995</v>
      </c>
      <c r="Q299" s="3">
        <v>588.49</v>
      </c>
      <c r="R299" s="3">
        <v>593.75400000000002</v>
      </c>
      <c r="S299" s="3">
        <v>931.20799999999997</v>
      </c>
      <c r="T299" s="3">
        <v>870.66700000000003</v>
      </c>
      <c r="U299" s="3">
        <v>864.47299999999996</v>
      </c>
      <c r="V299" s="3">
        <v>839.26599999999996</v>
      </c>
      <c r="W299" s="3">
        <v>677.61199999999997</v>
      </c>
      <c r="X299" s="3">
        <v>428.76400000000001</v>
      </c>
    </row>
    <row r="300" spans="1:24" x14ac:dyDescent="0.3">
      <c r="A300" s="3">
        <v>299</v>
      </c>
      <c r="B300" s="51">
        <v>43340.724073495374</v>
      </c>
      <c r="C300" s="3">
        <v>415.99096600000001</v>
      </c>
      <c r="D300" s="3">
        <v>407.524879</v>
      </c>
      <c r="E300" s="3">
        <v>726.95886299999995</v>
      </c>
      <c r="F300" s="3">
        <v>810.65800000000002</v>
      </c>
      <c r="G300" s="3">
        <v>865.19899999999996</v>
      </c>
      <c r="H300" s="3">
        <v>850.18399999999997</v>
      </c>
      <c r="I300" s="3">
        <v>194.87299999999999</v>
      </c>
      <c r="J300" s="3">
        <v>184.44</v>
      </c>
      <c r="K300" s="3">
        <v>216.583</v>
      </c>
      <c r="L300" s="3">
        <v>770.72299999999996</v>
      </c>
      <c r="M300" s="3">
        <v>744.20899999999995</v>
      </c>
      <c r="N300" s="3">
        <v>682.37800000000004</v>
      </c>
      <c r="O300" s="3">
        <v>9.8999999999999993E+37</v>
      </c>
      <c r="P300" s="3">
        <v>616.51199999999994</v>
      </c>
      <c r="Q300" s="3">
        <v>576.23699999999997</v>
      </c>
      <c r="R300" s="3">
        <v>587.95000000000005</v>
      </c>
      <c r="S300" s="3">
        <v>927.85</v>
      </c>
      <c r="T300" s="3">
        <v>867.80899999999997</v>
      </c>
      <c r="U300" s="3">
        <v>866.27599999999995</v>
      </c>
      <c r="V300" s="3">
        <v>840.80399999999997</v>
      </c>
      <c r="W300" s="3">
        <v>686.13099999999997</v>
      </c>
      <c r="X300" s="3">
        <v>417.25200000000001</v>
      </c>
    </row>
    <row r="301" spans="1:24" x14ac:dyDescent="0.3">
      <c r="A301" s="3">
        <v>300</v>
      </c>
      <c r="B301" s="51">
        <v>43340.724139467595</v>
      </c>
      <c r="C301" s="3">
        <v>415.68662799999998</v>
      </c>
      <c r="D301" s="3">
        <v>407.32965300000001</v>
      </c>
      <c r="E301" s="3">
        <v>726.43429600000002</v>
      </c>
      <c r="F301" s="3">
        <v>819.76800000000003</v>
      </c>
      <c r="G301" s="3">
        <v>867.31500000000005</v>
      </c>
      <c r="H301" s="3">
        <v>854.96799999999996</v>
      </c>
      <c r="I301" s="3">
        <v>197.232</v>
      </c>
      <c r="J301" s="3">
        <v>186.22800000000001</v>
      </c>
      <c r="K301" s="3">
        <v>219.423</v>
      </c>
      <c r="L301" s="3">
        <v>752.55899999999997</v>
      </c>
      <c r="M301" s="3">
        <v>734.50800000000004</v>
      </c>
      <c r="N301" s="3">
        <v>678.43299999999999</v>
      </c>
      <c r="O301" s="3">
        <v>9.8999999999999993E+37</v>
      </c>
      <c r="P301" s="3">
        <v>634.02700000000004</v>
      </c>
      <c r="Q301" s="3">
        <v>610.23199999999997</v>
      </c>
      <c r="R301" s="3">
        <v>604.26700000000005</v>
      </c>
      <c r="S301" s="3">
        <v>929.12900000000002</v>
      </c>
      <c r="T301" s="3">
        <v>869.54700000000003</v>
      </c>
      <c r="U301" s="3">
        <v>864.28800000000001</v>
      </c>
      <c r="V301" s="3">
        <v>843.67399999999998</v>
      </c>
      <c r="W301" s="3">
        <v>713.57299999999998</v>
      </c>
      <c r="X301" s="3">
        <v>438.53399999999999</v>
      </c>
    </row>
    <row r="302" spans="1:24" x14ac:dyDescent="0.3">
      <c r="A302" s="3">
        <v>301</v>
      </c>
      <c r="B302" s="51">
        <v>43340.724202893522</v>
      </c>
      <c r="C302" s="3">
        <v>415.28476000000001</v>
      </c>
      <c r="D302" s="3">
        <v>407.05868199999998</v>
      </c>
      <c r="E302" s="3">
        <v>726.01162599999998</v>
      </c>
      <c r="F302" s="3">
        <v>830.07399999999996</v>
      </c>
      <c r="G302" s="3">
        <v>869.84</v>
      </c>
      <c r="H302" s="3">
        <v>867.40700000000004</v>
      </c>
      <c r="I302" s="3">
        <v>199.64699999999999</v>
      </c>
      <c r="J302" s="3">
        <v>188.14599999999999</v>
      </c>
      <c r="K302" s="3">
        <v>221.45699999999999</v>
      </c>
      <c r="L302" s="3">
        <v>778.26300000000003</v>
      </c>
      <c r="M302" s="3">
        <v>751.63300000000004</v>
      </c>
      <c r="N302" s="3">
        <v>688.428</v>
      </c>
      <c r="O302" s="3">
        <v>9.8999999999999993E+37</v>
      </c>
      <c r="P302" s="3">
        <v>627.923</v>
      </c>
      <c r="Q302" s="3">
        <v>607.26700000000005</v>
      </c>
      <c r="R302" s="3">
        <v>623.56200000000001</v>
      </c>
      <c r="S302" s="3">
        <v>934.82600000000002</v>
      </c>
      <c r="T302" s="3">
        <v>871.52300000000002</v>
      </c>
      <c r="U302" s="3">
        <v>869.98599999999999</v>
      </c>
      <c r="V302" s="3">
        <v>849.31100000000004</v>
      </c>
      <c r="W302" s="3">
        <v>735.30499999999995</v>
      </c>
      <c r="X302" s="3">
        <v>465.90800000000002</v>
      </c>
    </row>
    <row r="303" spans="1:24" x14ac:dyDescent="0.3">
      <c r="A303" s="3">
        <v>302</v>
      </c>
      <c r="B303" s="51">
        <v>43340.724260763891</v>
      </c>
      <c r="C303" s="3">
        <v>414.882901</v>
      </c>
      <c r="D303" s="3">
        <v>406.733023</v>
      </c>
      <c r="E303" s="3">
        <v>725.44834000000003</v>
      </c>
      <c r="F303" s="3">
        <v>838.83600000000001</v>
      </c>
      <c r="G303" s="3">
        <v>872.09900000000005</v>
      </c>
      <c r="H303" s="3">
        <v>864.27700000000004</v>
      </c>
      <c r="I303" s="3">
        <v>201.88499999999999</v>
      </c>
      <c r="J303" s="3">
        <v>189.703</v>
      </c>
      <c r="K303" s="3">
        <v>221.923</v>
      </c>
      <c r="L303" s="3">
        <v>753.84900000000005</v>
      </c>
      <c r="M303" s="3">
        <v>742.92100000000005</v>
      </c>
      <c r="N303" s="3">
        <v>694.04100000000005</v>
      </c>
      <c r="O303" s="3">
        <v>9.8999999999999993E+37</v>
      </c>
      <c r="P303" s="3">
        <v>646.72799999999995</v>
      </c>
      <c r="Q303" s="3">
        <v>617.97799999999995</v>
      </c>
      <c r="R303" s="3">
        <v>624.75099999999998</v>
      </c>
      <c r="S303" s="3">
        <v>942.14400000000001</v>
      </c>
      <c r="T303" s="3">
        <v>877.20299999999997</v>
      </c>
      <c r="U303" s="3">
        <v>871.55</v>
      </c>
      <c r="V303" s="3">
        <v>852.26499999999999</v>
      </c>
      <c r="W303" s="3">
        <v>747.69799999999998</v>
      </c>
      <c r="X303" s="3">
        <v>475.02800000000002</v>
      </c>
    </row>
    <row r="304" spans="1:24" x14ac:dyDescent="0.3">
      <c r="A304" s="3">
        <v>303</v>
      </c>
      <c r="B304" s="51">
        <v>43340.724326620373</v>
      </c>
      <c r="C304" s="3">
        <v>414.45077700000002</v>
      </c>
      <c r="D304" s="3">
        <v>406.45279399999998</v>
      </c>
      <c r="E304" s="3">
        <v>724.99031500000001</v>
      </c>
      <c r="F304" s="3">
        <v>849.35500000000002</v>
      </c>
      <c r="G304" s="3">
        <v>874.38599999999997</v>
      </c>
      <c r="H304" s="3">
        <v>872.904</v>
      </c>
      <c r="I304" s="3">
        <v>204.75399999999999</v>
      </c>
      <c r="J304" s="3">
        <v>191.71100000000001</v>
      </c>
      <c r="K304" s="3">
        <v>224.524</v>
      </c>
      <c r="L304" s="3">
        <v>774.125</v>
      </c>
      <c r="M304" s="3">
        <v>752.51300000000003</v>
      </c>
      <c r="N304" s="3">
        <v>701.17700000000002</v>
      </c>
      <c r="O304" s="3">
        <v>9.8999999999999993E+37</v>
      </c>
      <c r="P304" s="3">
        <v>641.90099999999995</v>
      </c>
      <c r="Q304" s="3">
        <v>614.34900000000005</v>
      </c>
      <c r="R304" s="3">
        <v>620.28800000000001</v>
      </c>
      <c r="S304" s="3">
        <v>950.86500000000001</v>
      </c>
      <c r="T304" s="3">
        <v>886.46199999999999</v>
      </c>
      <c r="U304" s="3">
        <v>876.52599999999995</v>
      </c>
      <c r="V304" s="3">
        <v>854.13699999999994</v>
      </c>
      <c r="W304" s="3">
        <v>741.46400000000006</v>
      </c>
      <c r="X304" s="3">
        <v>483.322</v>
      </c>
    </row>
    <row r="305" spans="1:24" x14ac:dyDescent="0.3">
      <c r="A305" s="3">
        <v>304</v>
      </c>
      <c r="B305" s="51">
        <v>43340.724392361109</v>
      </c>
      <c r="C305" s="3">
        <v>414.08842399999997</v>
      </c>
      <c r="D305" s="3">
        <v>406.11619400000001</v>
      </c>
      <c r="E305" s="3">
        <v>724.28473299999996</v>
      </c>
      <c r="F305" s="3">
        <v>859.71600000000001</v>
      </c>
      <c r="G305" s="3">
        <v>876.65200000000004</v>
      </c>
      <c r="H305" s="3">
        <v>877.53</v>
      </c>
      <c r="I305" s="3">
        <v>207.85900000000001</v>
      </c>
      <c r="J305" s="3">
        <v>193.773</v>
      </c>
      <c r="K305" s="3">
        <v>228.26</v>
      </c>
      <c r="L305" s="3">
        <v>767.53200000000004</v>
      </c>
      <c r="M305" s="3">
        <v>740.077</v>
      </c>
      <c r="N305" s="3">
        <v>683.12</v>
      </c>
      <c r="O305" s="3">
        <v>9.8999999999999993E+37</v>
      </c>
      <c r="P305" s="3">
        <v>629.07600000000002</v>
      </c>
      <c r="Q305" s="3">
        <v>609.197</v>
      </c>
      <c r="R305" s="3">
        <v>613.70600000000002</v>
      </c>
      <c r="S305" s="3">
        <v>943.85299999999995</v>
      </c>
      <c r="T305" s="3">
        <v>882.88099999999997</v>
      </c>
      <c r="U305" s="3">
        <v>875.51800000000003</v>
      </c>
      <c r="V305" s="3">
        <v>852.08100000000002</v>
      </c>
      <c r="W305" s="3">
        <v>736.745</v>
      </c>
      <c r="X305" s="3">
        <v>477.91899999999998</v>
      </c>
    </row>
    <row r="306" spans="1:24" x14ac:dyDescent="0.3">
      <c r="A306" s="3">
        <v>305</v>
      </c>
      <c r="B306" s="51">
        <v>43340.724457986114</v>
      </c>
      <c r="C306" s="3">
        <v>413.67143199999998</v>
      </c>
      <c r="D306" s="3">
        <v>405.86708399999998</v>
      </c>
      <c r="E306" s="3">
        <v>723.74503200000004</v>
      </c>
      <c r="F306" s="3">
        <v>867.46699999999998</v>
      </c>
      <c r="G306" s="3">
        <v>877.98800000000006</v>
      </c>
      <c r="H306" s="3">
        <v>867.41300000000001</v>
      </c>
      <c r="I306" s="3">
        <v>210.91200000000001</v>
      </c>
      <c r="J306" s="3">
        <v>195.69</v>
      </c>
      <c r="K306" s="3">
        <v>230.959</v>
      </c>
      <c r="L306" s="3">
        <v>768.76400000000001</v>
      </c>
      <c r="M306" s="3">
        <v>752.65300000000002</v>
      </c>
      <c r="N306" s="3">
        <v>703.553</v>
      </c>
      <c r="O306" s="3">
        <v>9.8999999999999993E+37</v>
      </c>
      <c r="P306" s="3">
        <v>641.09799999999996</v>
      </c>
      <c r="Q306" s="3">
        <v>619.52200000000005</v>
      </c>
      <c r="R306" s="3">
        <v>618.04600000000005</v>
      </c>
      <c r="S306" s="3">
        <v>943.57399999999996</v>
      </c>
      <c r="T306" s="3">
        <v>886.25800000000004</v>
      </c>
      <c r="U306" s="3">
        <v>876.48699999999997</v>
      </c>
      <c r="V306" s="3">
        <v>852.73500000000001</v>
      </c>
      <c r="W306" s="3">
        <v>742.06600000000003</v>
      </c>
      <c r="X306" s="3">
        <v>478.19600000000003</v>
      </c>
    </row>
    <row r="307" spans="1:24" x14ac:dyDescent="0.3">
      <c r="A307" s="3">
        <v>306</v>
      </c>
      <c r="B307" s="51">
        <v>43340.724523611112</v>
      </c>
      <c r="C307" s="3">
        <v>413.19306699999999</v>
      </c>
      <c r="D307" s="3">
        <v>405.63567599999999</v>
      </c>
      <c r="E307" s="3">
        <v>723.29037000000005</v>
      </c>
      <c r="F307" s="3">
        <v>874.31</v>
      </c>
      <c r="G307" s="3">
        <v>878.88400000000001</v>
      </c>
      <c r="H307" s="3">
        <v>870.17499999999995</v>
      </c>
      <c r="I307" s="3">
        <v>213.68899999999999</v>
      </c>
      <c r="J307" s="3">
        <v>197.53299999999999</v>
      </c>
      <c r="K307" s="3">
        <v>231.87</v>
      </c>
      <c r="L307" s="3">
        <v>772.99699999999996</v>
      </c>
      <c r="M307" s="3">
        <v>749.86300000000006</v>
      </c>
      <c r="N307" s="3">
        <v>698.24</v>
      </c>
      <c r="O307" s="3">
        <v>9.8999999999999993E+37</v>
      </c>
      <c r="P307" s="3">
        <v>642.31700000000001</v>
      </c>
      <c r="Q307" s="3">
        <v>617.36800000000005</v>
      </c>
      <c r="R307" s="3">
        <v>616.06600000000003</v>
      </c>
      <c r="S307" s="3">
        <v>937.75199999999995</v>
      </c>
      <c r="T307" s="3">
        <v>884.45899999999995</v>
      </c>
      <c r="U307" s="3">
        <v>873.505</v>
      </c>
      <c r="V307" s="3">
        <v>854.28099999999995</v>
      </c>
      <c r="W307" s="3">
        <v>748.19399999999996</v>
      </c>
      <c r="X307" s="3">
        <v>483.96</v>
      </c>
    </row>
    <row r="308" spans="1:24" x14ac:dyDescent="0.3">
      <c r="A308" s="3">
        <v>307</v>
      </c>
      <c r="B308" s="51">
        <v>43340.724589467594</v>
      </c>
      <c r="C308" s="3">
        <v>412.85426200000001</v>
      </c>
      <c r="D308" s="3">
        <v>405.23174699999998</v>
      </c>
      <c r="E308" s="3">
        <v>722.520804</v>
      </c>
      <c r="F308" s="3">
        <v>883.495</v>
      </c>
      <c r="G308" s="3">
        <v>880.08199999999999</v>
      </c>
      <c r="H308" s="3">
        <v>874.41</v>
      </c>
      <c r="I308" s="3">
        <v>216.59700000000001</v>
      </c>
      <c r="J308" s="3">
        <v>198.96</v>
      </c>
      <c r="K308" s="3">
        <v>237.82300000000001</v>
      </c>
      <c r="L308" s="3">
        <v>774.30899999999997</v>
      </c>
      <c r="M308" s="3">
        <v>720.33299999999997</v>
      </c>
      <c r="N308" s="3">
        <v>677.32399999999996</v>
      </c>
      <c r="O308" s="3">
        <v>9.8999999999999993E+37</v>
      </c>
      <c r="P308" s="3">
        <v>622.70699999999999</v>
      </c>
      <c r="Q308" s="3">
        <v>605.94500000000005</v>
      </c>
      <c r="R308" s="3">
        <v>615.726</v>
      </c>
      <c r="S308" s="3">
        <v>932.96199999999999</v>
      </c>
      <c r="T308" s="3">
        <v>882.04499999999996</v>
      </c>
      <c r="U308" s="3">
        <v>871.86699999999996</v>
      </c>
      <c r="V308" s="3">
        <v>855.07299999999998</v>
      </c>
      <c r="W308" s="3">
        <v>753.81899999999996</v>
      </c>
      <c r="X308" s="3">
        <v>492.63400000000001</v>
      </c>
    </row>
    <row r="309" spans="1:24" x14ac:dyDescent="0.3">
      <c r="A309" s="3">
        <v>308</v>
      </c>
      <c r="B309" s="51">
        <v>43340.72464803241</v>
      </c>
      <c r="C309" s="3">
        <v>412.428855</v>
      </c>
      <c r="D309" s="3">
        <v>404.97508800000003</v>
      </c>
      <c r="E309" s="3">
        <v>721.909536</v>
      </c>
      <c r="F309" s="3">
        <v>891.47799999999995</v>
      </c>
      <c r="G309" s="3">
        <v>882.66899999999998</v>
      </c>
      <c r="H309" s="3">
        <v>875.06799999999998</v>
      </c>
      <c r="I309" s="3">
        <v>219.45500000000001</v>
      </c>
      <c r="J309" s="3">
        <v>199.9</v>
      </c>
      <c r="K309" s="3">
        <v>242.10400000000001</v>
      </c>
      <c r="L309" s="3">
        <v>754.12199999999996</v>
      </c>
      <c r="M309" s="3">
        <v>703.40200000000004</v>
      </c>
      <c r="N309" s="3">
        <v>650.25300000000004</v>
      </c>
      <c r="O309" s="3">
        <v>9.8999999999999993E+37</v>
      </c>
      <c r="P309" s="3">
        <v>600.67499999999995</v>
      </c>
      <c r="Q309" s="3">
        <v>586.26800000000003</v>
      </c>
      <c r="R309" s="3">
        <v>605.96199999999999</v>
      </c>
      <c r="S309" s="3">
        <v>936.08699999999999</v>
      </c>
      <c r="T309" s="3">
        <v>883.71500000000003</v>
      </c>
      <c r="U309" s="3">
        <v>876.42200000000003</v>
      </c>
      <c r="V309" s="3">
        <v>858.11900000000003</v>
      </c>
      <c r="W309" s="3">
        <v>751.04300000000001</v>
      </c>
      <c r="X309" s="3">
        <v>503.512</v>
      </c>
    </row>
    <row r="310" spans="1:24" x14ac:dyDescent="0.3">
      <c r="A310" s="3">
        <v>309</v>
      </c>
      <c r="B310" s="51">
        <v>43340.724713657408</v>
      </c>
      <c r="C310" s="3">
        <v>412.02784100000002</v>
      </c>
      <c r="D310" s="3">
        <v>404.625023</v>
      </c>
      <c r="E310" s="3">
        <v>721.42119100000002</v>
      </c>
      <c r="F310" s="3">
        <v>900.75300000000004</v>
      </c>
      <c r="G310" s="3">
        <v>885.33</v>
      </c>
      <c r="H310" s="3">
        <v>874.81200000000001</v>
      </c>
      <c r="I310" s="3">
        <v>223.17400000000001</v>
      </c>
      <c r="J310" s="3">
        <v>201.06100000000001</v>
      </c>
      <c r="K310" s="3">
        <v>244.31700000000001</v>
      </c>
      <c r="L310" s="3">
        <v>736.31</v>
      </c>
      <c r="M310" s="3">
        <v>695.45299999999997</v>
      </c>
      <c r="N310" s="3">
        <v>645.94899999999996</v>
      </c>
      <c r="O310" s="3">
        <v>9.8999999999999993E+37</v>
      </c>
      <c r="P310" s="3">
        <v>601.48900000000003</v>
      </c>
      <c r="Q310" s="3">
        <v>594.57799999999997</v>
      </c>
      <c r="R310" s="3">
        <v>612.96799999999996</v>
      </c>
      <c r="S310" s="3">
        <v>933.59400000000005</v>
      </c>
      <c r="T310" s="3">
        <v>883.34799999999996</v>
      </c>
      <c r="U310" s="3">
        <v>878.673</v>
      </c>
      <c r="V310" s="3">
        <v>859.28599999999994</v>
      </c>
      <c r="W310" s="3">
        <v>752.41200000000003</v>
      </c>
      <c r="X310" s="3">
        <v>509.245</v>
      </c>
    </row>
    <row r="311" spans="1:24" x14ac:dyDescent="0.3">
      <c r="A311" s="3">
        <v>310</v>
      </c>
      <c r="B311" s="51">
        <v>43340.724779282406</v>
      </c>
      <c r="C311" s="3">
        <v>411.56881099999998</v>
      </c>
      <c r="D311" s="3">
        <v>404.291785</v>
      </c>
      <c r="E311" s="3">
        <v>720.58342300000004</v>
      </c>
      <c r="F311" s="3">
        <v>908.43799999999999</v>
      </c>
      <c r="G311" s="3">
        <v>885.75199999999995</v>
      </c>
      <c r="H311" s="3">
        <v>873.91600000000005</v>
      </c>
      <c r="I311" s="3">
        <v>226.82</v>
      </c>
      <c r="J311" s="3">
        <v>201.245</v>
      </c>
      <c r="K311" s="3">
        <v>227.846</v>
      </c>
      <c r="L311" s="3">
        <v>727.68399999999997</v>
      </c>
      <c r="M311" s="3">
        <v>699.83</v>
      </c>
      <c r="N311" s="3">
        <v>655.96</v>
      </c>
      <c r="O311" s="3">
        <v>9.8999999999999993E+37</v>
      </c>
      <c r="P311" s="3">
        <v>586.822</v>
      </c>
      <c r="Q311" s="3">
        <v>579.9</v>
      </c>
      <c r="R311" s="3">
        <v>608.94500000000005</v>
      </c>
      <c r="S311" s="3">
        <v>934.45</v>
      </c>
      <c r="T311" s="3">
        <v>885.64200000000005</v>
      </c>
      <c r="U311" s="3">
        <v>874.26300000000003</v>
      </c>
      <c r="V311" s="3">
        <v>858.976</v>
      </c>
      <c r="W311" s="3">
        <v>761.53</v>
      </c>
      <c r="X311" s="3">
        <v>514.73699999999997</v>
      </c>
    </row>
    <row r="312" spans="1:24" x14ac:dyDescent="0.3">
      <c r="A312" s="3">
        <v>311</v>
      </c>
      <c r="B312" s="51">
        <v>43340.724844791665</v>
      </c>
      <c r="C312" s="3">
        <v>411.147606</v>
      </c>
      <c r="D312" s="3">
        <v>403.93161500000002</v>
      </c>
      <c r="E312" s="3">
        <v>720.28368399999999</v>
      </c>
      <c r="F312" s="3">
        <v>909.52800000000002</v>
      </c>
      <c r="G312" s="3">
        <v>882.33799999999997</v>
      </c>
      <c r="H312" s="3">
        <v>874.41</v>
      </c>
      <c r="I312" s="3">
        <v>230</v>
      </c>
      <c r="J312" s="3">
        <v>200.89500000000001</v>
      </c>
      <c r="K312" s="3">
        <v>214.17500000000001</v>
      </c>
      <c r="L312" s="3">
        <v>703.596</v>
      </c>
      <c r="M312" s="3">
        <v>667.31500000000005</v>
      </c>
      <c r="N312" s="3">
        <v>637.91899999999998</v>
      </c>
      <c r="O312" s="3">
        <v>9.8999999999999993E+37</v>
      </c>
      <c r="P312" s="3">
        <v>592.69000000000005</v>
      </c>
      <c r="Q312" s="3">
        <v>585.95600000000002</v>
      </c>
      <c r="R312" s="3">
        <v>615.79600000000005</v>
      </c>
      <c r="S312" s="3">
        <v>918.95</v>
      </c>
      <c r="T312" s="3">
        <v>881.05399999999997</v>
      </c>
      <c r="U312" s="3">
        <v>867.274</v>
      </c>
      <c r="V312" s="3">
        <v>857.20699999999999</v>
      </c>
      <c r="W312" s="3">
        <v>768.73699999999997</v>
      </c>
      <c r="X312" s="3">
        <v>524.46500000000003</v>
      </c>
    </row>
    <row r="313" spans="1:24" x14ac:dyDescent="0.3">
      <c r="A313" s="3">
        <v>312</v>
      </c>
      <c r="B313" s="51">
        <v>43340.724910185185</v>
      </c>
      <c r="C313" s="3">
        <v>410.68689699999999</v>
      </c>
      <c r="D313" s="3">
        <v>403.54116199999999</v>
      </c>
      <c r="E313" s="3">
        <v>719.49475500000005</v>
      </c>
      <c r="F313" s="3">
        <v>912.57600000000002</v>
      </c>
      <c r="G313" s="3">
        <v>878.50800000000004</v>
      </c>
      <c r="H313" s="3">
        <v>876.53200000000004</v>
      </c>
      <c r="I313" s="3">
        <v>232.881</v>
      </c>
      <c r="J313" s="3">
        <v>200.21299999999999</v>
      </c>
      <c r="K313" s="3">
        <v>207.24199999999999</v>
      </c>
      <c r="L313" s="3">
        <v>711.68299999999999</v>
      </c>
      <c r="M313" s="3">
        <v>675.625</v>
      </c>
      <c r="N313" s="3">
        <v>634.77099999999996</v>
      </c>
      <c r="O313" s="3">
        <v>9.8999999999999993E+37</v>
      </c>
      <c r="P313" s="3">
        <v>605.82299999999998</v>
      </c>
      <c r="Q313" s="3">
        <v>599.49699999999996</v>
      </c>
      <c r="R313" s="3">
        <v>619.07799999999997</v>
      </c>
      <c r="S313" s="3">
        <v>924.23099999999999</v>
      </c>
      <c r="T313" s="3">
        <v>879.64200000000005</v>
      </c>
      <c r="U313" s="3">
        <v>873.62300000000005</v>
      </c>
      <c r="V313" s="3">
        <v>859.10299999999995</v>
      </c>
      <c r="W313" s="3">
        <v>767.07600000000002</v>
      </c>
      <c r="X313" s="3">
        <v>524.29200000000003</v>
      </c>
    </row>
    <row r="314" spans="1:24" x14ac:dyDescent="0.3">
      <c r="A314" s="3">
        <v>313</v>
      </c>
      <c r="B314" s="51">
        <v>43340.724970717594</v>
      </c>
      <c r="C314" s="3">
        <v>410.21861699999999</v>
      </c>
      <c r="D314" s="3">
        <v>403.127138</v>
      </c>
      <c r="E314" s="3">
        <v>719.08303100000001</v>
      </c>
      <c r="F314" s="3">
        <v>907.90200000000004</v>
      </c>
      <c r="G314" s="3">
        <v>877.20899999999995</v>
      </c>
      <c r="H314" s="3">
        <v>879.58799999999997</v>
      </c>
      <c r="I314" s="3">
        <v>235.58</v>
      </c>
      <c r="J314" s="3">
        <v>199.14400000000001</v>
      </c>
      <c r="K314" s="3">
        <v>201.227</v>
      </c>
      <c r="L314" s="3">
        <v>746.69200000000001</v>
      </c>
      <c r="M314" s="3">
        <v>713.005</v>
      </c>
      <c r="N314" s="3">
        <v>685.05700000000002</v>
      </c>
      <c r="O314" s="3">
        <v>9.8999999999999993E+37</v>
      </c>
      <c r="P314" s="3">
        <v>631.57100000000003</v>
      </c>
      <c r="Q314" s="3">
        <v>610.92100000000005</v>
      </c>
      <c r="R314" s="3">
        <v>622.98500000000001</v>
      </c>
      <c r="S314" s="3">
        <v>940.29</v>
      </c>
      <c r="T314" s="3">
        <v>897.42</v>
      </c>
      <c r="U314" s="3">
        <v>884.63300000000004</v>
      </c>
      <c r="V314" s="3">
        <v>865.01300000000003</v>
      </c>
      <c r="W314" s="3">
        <v>772.11199999999997</v>
      </c>
      <c r="X314" s="3">
        <v>529.86300000000006</v>
      </c>
    </row>
    <row r="315" spans="1:24" x14ac:dyDescent="0.3">
      <c r="A315" s="3">
        <v>314</v>
      </c>
      <c r="B315" s="51">
        <v>43340.725029513887</v>
      </c>
      <c r="C315" s="3">
        <v>409.39892200000003</v>
      </c>
      <c r="D315" s="3">
        <v>402.98660100000001</v>
      </c>
      <c r="E315" s="3">
        <v>718.10212999999999</v>
      </c>
      <c r="F315" s="3">
        <v>901.43399999999997</v>
      </c>
      <c r="G315" s="3">
        <v>879.77</v>
      </c>
      <c r="H315" s="3">
        <v>884.02700000000004</v>
      </c>
      <c r="I315" s="3">
        <v>238.297</v>
      </c>
      <c r="J315" s="3">
        <v>198.09399999999999</v>
      </c>
      <c r="K315" s="3">
        <v>198.499</v>
      </c>
      <c r="L315" s="3">
        <v>760.67499999999995</v>
      </c>
      <c r="M315" s="3">
        <v>741.52300000000002</v>
      </c>
      <c r="N315" s="3">
        <v>706.75</v>
      </c>
      <c r="O315" s="3">
        <v>9.8999999999999993E+37</v>
      </c>
      <c r="P315" s="3">
        <v>637.81500000000005</v>
      </c>
      <c r="Q315" s="3">
        <v>599.54899999999998</v>
      </c>
      <c r="R315" s="3">
        <v>624.68700000000001</v>
      </c>
      <c r="S315" s="3">
        <v>949.54499999999996</v>
      </c>
      <c r="T315" s="3">
        <v>919.72699999999998</v>
      </c>
      <c r="U315" s="3">
        <v>891.16600000000005</v>
      </c>
      <c r="V315" s="3">
        <v>868.84799999999996</v>
      </c>
      <c r="W315" s="3">
        <v>775.29100000000005</v>
      </c>
      <c r="X315" s="3">
        <v>536.10500000000002</v>
      </c>
    </row>
    <row r="316" spans="1:24" x14ac:dyDescent="0.3">
      <c r="A316" s="3">
        <v>315</v>
      </c>
      <c r="B316" s="51">
        <v>43340.725087384257</v>
      </c>
      <c r="C316" s="3">
        <v>409.52923199999998</v>
      </c>
      <c r="D316" s="3">
        <v>402.35799700000001</v>
      </c>
      <c r="E316" s="3">
        <v>717.48075200000005</v>
      </c>
      <c r="F316" s="3">
        <v>891.24</v>
      </c>
      <c r="G316" s="3">
        <v>884.28399999999999</v>
      </c>
      <c r="H316" s="3">
        <v>888.78</v>
      </c>
      <c r="I316" s="3">
        <v>240.97800000000001</v>
      </c>
      <c r="J316" s="3">
        <v>196.85900000000001</v>
      </c>
      <c r="K316" s="3">
        <v>191.809</v>
      </c>
      <c r="L316" s="3">
        <v>744.04499999999996</v>
      </c>
      <c r="M316" s="3">
        <v>728.96</v>
      </c>
      <c r="N316" s="3">
        <v>704.19500000000005</v>
      </c>
      <c r="O316" s="3">
        <v>9.8999999999999993E+37</v>
      </c>
      <c r="P316" s="3">
        <v>641.34900000000005</v>
      </c>
      <c r="Q316" s="3">
        <v>601.50599999999997</v>
      </c>
      <c r="R316" s="3">
        <v>618.03599999999994</v>
      </c>
      <c r="S316" s="3">
        <v>955.10699999999997</v>
      </c>
      <c r="T316" s="3">
        <v>932.22</v>
      </c>
      <c r="U316" s="3">
        <v>914.12800000000004</v>
      </c>
      <c r="V316" s="3">
        <v>869.12199999999996</v>
      </c>
      <c r="W316" s="3">
        <v>778.04399999999998</v>
      </c>
      <c r="X316" s="3">
        <v>540.72299999999996</v>
      </c>
    </row>
    <row r="317" spans="1:24" x14ac:dyDescent="0.3">
      <c r="A317" s="3">
        <v>316</v>
      </c>
      <c r="B317" s="51">
        <v>43340.725154976855</v>
      </c>
      <c r="C317" s="3">
        <v>408.885244</v>
      </c>
      <c r="D317" s="3">
        <v>402.01382000000001</v>
      </c>
      <c r="E317" s="3">
        <v>717.11533899999995</v>
      </c>
      <c r="F317" s="3">
        <v>879.88</v>
      </c>
      <c r="G317" s="3">
        <v>889.97299999999996</v>
      </c>
      <c r="H317" s="3">
        <v>892.67100000000005</v>
      </c>
      <c r="I317" s="3">
        <v>243.91800000000001</v>
      </c>
      <c r="J317" s="3">
        <v>194.97900000000001</v>
      </c>
      <c r="K317" s="3">
        <v>186.04</v>
      </c>
      <c r="L317" s="3">
        <v>762.31299999999999</v>
      </c>
      <c r="M317" s="3">
        <v>747.11800000000005</v>
      </c>
      <c r="N317" s="3">
        <v>738.70100000000002</v>
      </c>
      <c r="O317" s="3">
        <v>9.8999999999999993E+37</v>
      </c>
      <c r="P317" s="3">
        <v>653.27099999999996</v>
      </c>
      <c r="Q317" s="3">
        <v>608.28599999999994</v>
      </c>
      <c r="R317" s="3">
        <v>617.86199999999997</v>
      </c>
      <c r="S317" s="3">
        <v>964.85</v>
      </c>
      <c r="T317" s="3">
        <v>944.86500000000001</v>
      </c>
      <c r="U317" s="3">
        <v>925.64</v>
      </c>
      <c r="V317" s="3">
        <v>866.399</v>
      </c>
      <c r="W317" s="3">
        <v>779.58399999999995</v>
      </c>
      <c r="X317" s="3">
        <v>547.74</v>
      </c>
    </row>
    <row r="318" spans="1:24" x14ac:dyDescent="0.3">
      <c r="A318" s="3">
        <v>317</v>
      </c>
      <c r="B318" s="51">
        <v>43340.725219791668</v>
      </c>
      <c r="C318" s="3">
        <v>408.24125700000002</v>
      </c>
      <c r="D318" s="3">
        <v>401.73948799999999</v>
      </c>
      <c r="E318" s="3">
        <v>716.12602000000004</v>
      </c>
      <c r="F318" s="3">
        <v>872.34199999999998</v>
      </c>
      <c r="G318" s="3">
        <v>894.49199999999996</v>
      </c>
      <c r="H318" s="3">
        <v>894.91600000000005</v>
      </c>
      <c r="I318" s="3">
        <v>246.85599999999999</v>
      </c>
      <c r="J318" s="3">
        <v>193.21</v>
      </c>
      <c r="K318" s="3">
        <v>181.83600000000001</v>
      </c>
      <c r="L318" s="3">
        <v>741.68299999999999</v>
      </c>
      <c r="M318" s="3">
        <v>724.96100000000001</v>
      </c>
      <c r="N318" s="3">
        <v>702.803</v>
      </c>
      <c r="O318" s="3">
        <v>9.8999999999999993E+37</v>
      </c>
      <c r="P318" s="3">
        <v>651.05499999999995</v>
      </c>
      <c r="Q318" s="3">
        <v>621.61300000000006</v>
      </c>
      <c r="R318" s="3">
        <v>623.85299999999995</v>
      </c>
      <c r="S318" s="3">
        <v>971.14200000000005</v>
      </c>
      <c r="T318" s="3">
        <v>935.97500000000002</v>
      </c>
      <c r="U318" s="3">
        <v>925.99199999999996</v>
      </c>
      <c r="V318" s="3">
        <v>861.09100000000001</v>
      </c>
      <c r="W318" s="3">
        <v>781.01700000000005</v>
      </c>
      <c r="X318" s="3">
        <v>554.72400000000005</v>
      </c>
    </row>
    <row r="319" spans="1:24" x14ac:dyDescent="0.3">
      <c r="A319" s="3">
        <v>318</v>
      </c>
      <c r="B319" s="51">
        <v>43340.725284953704</v>
      </c>
      <c r="C319" s="3">
        <v>407.41568000000001</v>
      </c>
      <c r="D319" s="3">
        <v>401.477777</v>
      </c>
      <c r="E319" s="3">
        <v>716.11760200000003</v>
      </c>
      <c r="F319" s="3">
        <v>870.54899999999998</v>
      </c>
      <c r="G319" s="3">
        <v>899.61099999999999</v>
      </c>
      <c r="H319" s="3">
        <v>897.71500000000003</v>
      </c>
      <c r="I319" s="3">
        <v>249.72200000000001</v>
      </c>
      <c r="J319" s="3">
        <v>191.55099999999999</v>
      </c>
      <c r="K319" s="3">
        <v>177.09700000000001</v>
      </c>
      <c r="L319" s="3">
        <v>680.39200000000005</v>
      </c>
      <c r="M319" s="3">
        <v>676.39499999999998</v>
      </c>
      <c r="N319" s="3">
        <v>646.12400000000002</v>
      </c>
      <c r="O319" s="3">
        <v>9.8999999999999993E+37</v>
      </c>
      <c r="P319" s="3">
        <v>586.16399999999999</v>
      </c>
      <c r="Q319" s="3">
        <v>569.02099999999996</v>
      </c>
      <c r="R319" s="3">
        <v>613.54</v>
      </c>
      <c r="S319" s="3">
        <v>937.81600000000003</v>
      </c>
      <c r="T319" s="3">
        <v>911.72699999999998</v>
      </c>
      <c r="U319" s="3">
        <v>914.51599999999996</v>
      </c>
      <c r="V319" s="3">
        <v>850.59799999999996</v>
      </c>
      <c r="W319" s="3">
        <v>777.50699999999995</v>
      </c>
      <c r="X319" s="3">
        <v>553.06399999999996</v>
      </c>
    </row>
    <row r="320" spans="1:24" x14ac:dyDescent="0.3">
      <c r="A320" s="3">
        <v>319</v>
      </c>
      <c r="B320" s="51">
        <v>43340.725350115739</v>
      </c>
      <c r="C320" s="3">
        <v>407.69646999999998</v>
      </c>
      <c r="D320" s="3">
        <v>402.23429700000003</v>
      </c>
      <c r="E320" s="3">
        <v>716.87705700000004</v>
      </c>
      <c r="F320" s="3">
        <v>866.28899999999999</v>
      </c>
      <c r="G320" s="3">
        <v>893.90300000000002</v>
      </c>
      <c r="H320" s="3">
        <v>882.52200000000005</v>
      </c>
      <c r="I320" s="3">
        <v>250.33799999999999</v>
      </c>
      <c r="J320" s="3">
        <v>179.95500000000001</v>
      </c>
      <c r="K320" s="3">
        <v>152.739</v>
      </c>
      <c r="L320" s="3">
        <v>94.49</v>
      </c>
      <c r="M320" s="3">
        <v>276.89400000000001</v>
      </c>
      <c r="N320" s="3">
        <v>346.84399999999999</v>
      </c>
      <c r="O320" s="3">
        <v>9.8999999999999993E+37</v>
      </c>
      <c r="P320" s="3">
        <v>392.34699999999998</v>
      </c>
      <c r="Q320" s="3">
        <v>422.48099999999999</v>
      </c>
      <c r="R320" s="3">
        <v>475.76100000000002</v>
      </c>
      <c r="S320" s="3">
        <v>762.54499999999996</v>
      </c>
      <c r="T320" s="3">
        <v>766.41499999999996</v>
      </c>
      <c r="U320" s="3">
        <v>746.745</v>
      </c>
      <c r="V320" s="3">
        <v>650.68899999999996</v>
      </c>
      <c r="W320" s="3">
        <v>483.58699999999999</v>
      </c>
      <c r="X320" s="3">
        <v>112.30500000000001</v>
      </c>
    </row>
    <row r="321" spans="1:24" x14ac:dyDescent="0.3">
      <c r="A321" s="3">
        <v>320</v>
      </c>
      <c r="B321" s="51">
        <v>43340.725411921296</v>
      </c>
      <c r="C321" s="3">
        <v>408.84152599999999</v>
      </c>
      <c r="D321" s="3">
        <v>402.48758500000002</v>
      </c>
      <c r="E321" s="3">
        <v>717.64999599999999</v>
      </c>
      <c r="F321" s="3">
        <v>850.05200000000002</v>
      </c>
      <c r="G321" s="3">
        <v>872.25099999999998</v>
      </c>
      <c r="H321" s="3">
        <v>843.76099999999997</v>
      </c>
      <c r="I321" s="3">
        <v>246.602</v>
      </c>
      <c r="J321" s="3">
        <v>175.65899999999999</v>
      </c>
      <c r="K321" s="3">
        <v>126.392</v>
      </c>
      <c r="L321" s="3">
        <v>66.831000000000003</v>
      </c>
      <c r="M321" s="3">
        <v>136.70400000000001</v>
      </c>
      <c r="N321" s="3">
        <v>115.327</v>
      </c>
      <c r="O321" s="3">
        <v>9.8999999999999993E+37</v>
      </c>
      <c r="P321" s="3">
        <v>289.35199999999998</v>
      </c>
      <c r="Q321" s="3">
        <v>320.22000000000003</v>
      </c>
      <c r="R321" s="3">
        <v>391.36700000000002</v>
      </c>
      <c r="S321" s="3">
        <v>583.88</v>
      </c>
      <c r="T321" s="3">
        <v>602.45899999999995</v>
      </c>
      <c r="U321" s="3">
        <v>570.16300000000001</v>
      </c>
      <c r="V321" s="3">
        <v>395.76900000000001</v>
      </c>
      <c r="W321" s="3">
        <v>231.07599999999999</v>
      </c>
      <c r="X321" s="3">
        <v>81.253</v>
      </c>
    </row>
    <row r="322" spans="1:24" x14ac:dyDescent="0.3">
      <c r="A322" s="3">
        <v>321</v>
      </c>
      <c r="B322" s="51">
        <v>43340.725470138888</v>
      </c>
      <c r="C322" s="3">
        <v>409.56286499999999</v>
      </c>
      <c r="D322" s="3">
        <v>402.874686</v>
      </c>
      <c r="E322" s="3">
        <v>718.61742300000003</v>
      </c>
      <c r="F322" s="3">
        <v>827.49900000000002</v>
      </c>
      <c r="G322" s="3">
        <v>844.81600000000003</v>
      </c>
      <c r="H322" s="3">
        <v>799.76199999999994</v>
      </c>
      <c r="I322" s="3">
        <v>240.376</v>
      </c>
      <c r="J322" s="3">
        <v>170.321</v>
      </c>
      <c r="K322" s="3">
        <v>109.241</v>
      </c>
      <c r="L322" s="3">
        <v>67.007999999999996</v>
      </c>
      <c r="M322" s="3">
        <v>64.119</v>
      </c>
      <c r="N322" s="3">
        <v>91.968000000000004</v>
      </c>
      <c r="O322" s="3">
        <v>-183.80199999999999</v>
      </c>
      <c r="P322" s="3">
        <v>243.773</v>
      </c>
      <c r="Q322" s="3">
        <v>265.00599999999997</v>
      </c>
      <c r="R322" s="3">
        <v>328.96300000000002</v>
      </c>
      <c r="S322" s="3">
        <v>378.21100000000001</v>
      </c>
      <c r="T322" s="3">
        <v>383.47899999999998</v>
      </c>
      <c r="U322" s="3">
        <v>472.41800000000001</v>
      </c>
      <c r="V322" s="3">
        <v>166.51</v>
      </c>
      <c r="W322" s="3">
        <v>123.22499999999999</v>
      </c>
      <c r="X322" s="3">
        <v>75.691000000000003</v>
      </c>
    </row>
    <row r="323" spans="1:24" x14ac:dyDescent="0.3">
      <c r="A323" s="3">
        <v>322</v>
      </c>
      <c r="B323" s="51">
        <v>43340.725528009258</v>
      </c>
      <c r="C323" s="3">
        <v>410.50193999999999</v>
      </c>
      <c r="D323" s="3">
        <v>403.25589000000002</v>
      </c>
      <c r="E323" s="3">
        <v>719.74397299999998</v>
      </c>
      <c r="F323" s="3">
        <v>800.35500000000002</v>
      </c>
      <c r="G323" s="3">
        <v>815.84299999999996</v>
      </c>
      <c r="H323" s="3">
        <v>756.06299999999999</v>
      </c>
      <c r="I323" s="3">
        <v>225.904</v>
      </c>
      <c r="J323" s="3">
        <v>152.61099999999999</v>
      </c>
      <c r="K323" s="3">
        <v>59.540999999999997</v>
      </c>
      <c r="L323" s="3">
        <v>74.31</v>
      </c>
      <c r="M323" s="3">
        <v>77.585999999999999</v>
      </c>
      <c r="N323" s="3">
        <v>92.766999999999996</v>
      </c>
      <c r="O323" s="3">
        <v>-124.065</v>
      </c>
      <c r="P323" s="3">
        <v>201.245</v>
      </c>
      <c r="Q323" s="3">
        <v>227.48</v>
      </c>
      <c r="R323" s="3">
        <v>294.27199999999999</v>
      </c>
      <c r="S323" s="3">
        <v>318.34800000000001</v>
      </c>
      <c r="T323" s="3">
        <v>287.81700000000001</v>
      </c>
      <c r="U323" s="3">
        <v>369.79899999999998</v>
      </c>
      <c r="V323" s="3">
        <v>80.792000000000002</v>
      </c>
      <c r="W323" s="3">
        <v>71.403999999999996</v>
      </c>
      <c r="X323" s="3">
        <v>59.808999999999997</v>
      </c>
    </row>
    <row r="324" spans="1:24" x14ac:dyDescent="0.3">
      <c r="A324" s="3">
        <v>323</v>
      </c>
      <c r="B324" s="51">
        <v>43340.725586111112</v>
      </c>
      <c r="C324" s="3">
        <v>410.66671700000001</v>
      </c>
      <c r="D324" s="3">
        <v>404.01577300000002</v>
      </c>
      <c r="E324" s="3">
        <v>721.02545699999996</v>
      </c>
      <c r="F324" s="3">
        <v>775.08399999999995</v>
      </c>
      <c r="G324" s="3">
        <v>788.79700000000003</v>
      </c>
      <c r="H324" s="3">
        <v>714.66899999999998</v>
      </c>
      <c r="I324" s="3">
        <v>211.185</v>
      </c>
      <c r="J324" s="3">
        <v>138.262</v>
      </c>
      <c r="K324" s="3">
        <v>41.948</v>
      </c>
      <c r="L324" s="3">
        <v>47.106999999999999</v>
      </c>
      <c r="M324" s="3">
        <v>90.144999999999996</v>
      </c>
      <c r="N324" s="3">
        <v>105.39</v>
      </c>
      <c r="O324" s="3">
        <v>-104.986</v>
      </c>
      <c r="P324" s="3">
        <v>178.911</v>
      </c>
      <c r="Q324" s="3">
        <v>200.423</v>
      </c>
      <c r="R324" s="3">
        <v>257.834</v>
      </c>
      <c r="S324" s="3">
        <v>210.08099999999999</v>
      </c>
      <c r="T324" s="3">
        <v>92.792000000000002</v>
      </c>
      <c r="U324" s="3">
        <v>308.50700000000001</v>
      </c>
      <c r="V324" s="3">
        <v>82.055999999999997</v>
      </c>
      <c r="W324" s="3">
        <v>91.992999999999995</v>
      </c>
      <c r="X324" s="3">
        <v>66.855999999999995</v>
      </c>
    </row>
    <row r="325" spans="1:24" x14ac:dyDescent="0.3">
      <c r="A325" s="3">
        <v>324</v>
      </c>
      <c r="B325" s="51">
        <v>43340.725649884262</v>
      </c>
      <c r="C325" s="3">
        <v>411.10473300000001</v>
      </c>
      <c r="D325" s="3">
        <v>404.78322300000002</v>
      </c>
      <c r="E325" s="3">
        <v>722.83907099999999</v>
      </c>
      <c r="F325" s="3">
        <v>748.91899999999998</v>
      </c>
      <c r="G325" s="3">
        <v>760.68200000000002</v>
      </c>
      <c r="H325" s="3">
        <v>665.85199999999998</v>
      </c>
      <c r="I325" s="3">
        <v>185.346</v>
      </c>
      <c r="J325" s="3">
        <v>110.48099999999999</v>
      </c>
      <c r="K325" s="3">
        <v>31.751000000000001</v>
      </c>
      <c r="L325" s="3">
        <v>53.954999999999998</v>
      </c>
      <c r="M325" s="3">
        <v>121.46899999999999</v>
      </c>
      <c r="N325" s="3">
        <v>135.279</v>
      </c>
      <c r="O325" s="3">
        <v>-108.761</v>
      </c>
      <c r="P325" s="3">
        <v>165.983</v>
      </c>
      <c r="Q325" s="3">
        <v>176.33</v>
      </c>
      <c r="R325" s="3">
        <v>229.77</v>
      </c>
      <c r="S325" s="3">
        <v>195.595</v>
      </c>
      <c r="T325" s="3">
        <v>99.495000000000005</v>
      </c>
      <c r="U325" s="3">
        <v>150.417</v>
      </c>
      <c r="V325" s="3">
        <v>94.906000000000006</v>
      </c>
      <c r="W325" s="3">
        <v>94.941000000000003</v>
      </c>
      <c r="X325" s="3">
        <v>72.385999999999996</v>
      </c>
    </row>
    <row r="326" spans="1:24" x14ac:dyDescent="0.3">
      <c r="A326" s="3">
        <v>325</v>
      </c>
      <c r="B326" s="51">
        <v>43340.725709375001</v>
      </c>
      <c r="C326" s="3">
        <v>411.85969499999999</v>
      </c>
      <c r="D326" s="3">
        <v>405.50524300000001</v>
      </c>
      <c r="E326" s="3">
        <v>724.08603600000004</v>
      </c>
      <c r="F326" s="3">
        <v>725.22299999999996</v>
      </c>
      <c r="G326" s="3">
        <v>735.01400000000001</v>
      </c>
      <c r="H326" s="3">
        <v>632.38499999999999</v>
      </c>
      <c r="I326" s="3">
        <v>167.28</v>
      </c>
      <c r="J326" s="3">
        <v>95.393000000000001</v>
      </c>
      <c r="K326" s="3">
        <v>35.662999999999997</v>
      </c>
      <c r="L326" s="3">
        <v>61.972000000000001</v>
      </c>
      <c r="M326" s="3">
        <v>92.852999999999994</v>
      </c>
      <c r="N326" s="3">
        <v>129.72300000000001</v>
      </c>
      <c r="O326" s="3">
        <v>-89.06</v>
      </c>
      <c r="P326" s="3">
        <v>147.721</v>
      </c>
      <c r="Q326" s="3">
        <v>161.541</v>
      </c>
      <c r="R326" s="3">
        <v>214.04300000000001</v>
      </c>
      <c r="S326" s="3">
        <v>203.37700000000001</v>
      </c>
      <c r="T326" s="3">
        <v>103.95099999999999</v>
      </c>
      <c r="U326" s="3">
        <v>145.05699999999999</v>
      </c>
      <c r="V326" s="3">
        <v>79.105999999999995</v>
      </c>
      <c r="W326" s="3">
        <v>92.96</v>
      </c>
      <c r="X326" s="3">
        <v>73.421000000000006</v>
      </c>
    </row>
    <row r="327" spans="1:24" x14ac:dyDescent="0.3">
      <c r="A327" s="3">
        <v>326</v>
      </c>
      <c r="B327" s="51">
        <v>43340.725771990743</v>
      </c>
      <c r="C327" s="3">
        <v>412.76430199999999</v>
      </c>
      <c r="D327" s="3">
        <v>406.30890499999998</v>
      </c>
      <c r="E327" s="3">
        <v>725.26226999999994</v>
      </c>
      <c r="F327" s="3">
        <v>701.529</v>
      </c>
      <c r="G327" s="3">
        <v>710.60299999999995</v>
      </c>
      <c r="H327" s="3">
        <v>599.49199999999996</v>
      </c>
      <c r="I327" s="3">
        <v>150.97300000000001</v>
      </c>
      <c r="J327" s="3">
        <v>85.462999999999994</v>
      </c>
      <c r="K327" s="3">
        <v>31.957000000000001</v>
      </c>
      <c r="L327" s="3">
        <v>56.204999999999998</v>
      </c>
      <c r="M327" s="3">
        <v>70.635999999999996</v>
      </c>
      <c r="N327" s="3">
        <v>125.045</v>
      </c>
      <c r="O327" s="3">
        <v>-80.664000000000001</v>
      </c>
      <c r="P327" s="3">
        <v>134.86799999999999</v>
      </c>
      <c r="Q327" s="3">
        <v>142.19</v>
      </c>
      <c r="R327" s="3">
        <v>199.41499999999999</v>
      </c>
      <c r="S327" s="3">
        <v>98.108999999999995</v>
      </c>
      <c r="T327" s="3">
        <v>93.543999999999997</v>
      </c>
      <c r="U327" s="3">
        <v>118.488</v>
      </c>
      <c r="V327" s="3">
        <v>64.61</v>
      </c>
      <c r="W327" s="3">
        <v>105.449</v>
      </c>
      <c r="X327" s="3">
        <v>75.438000000000002</v>
      </c>
    </row>
    <row r="328" spans="1:24" x14ac:dyDescent="0.3">
      <c r="A328" s="3">
        <v>327</v>
      </c>
      <c r="B328" s="51">
        <v>43340.725840856481</v>
      </c>
      <c r="C328" s="3">
        <v>413.57558999999998</v>
      </c>
      <c r="D328" s="3">
        <v>407.17228799999998</v>
      </c>
      <c r="E328" s="3">
        <v>727.14409699999999</v>
      </c>
      <c r="F328" s="3">
        <v>677.15099999999995</v>
      </c>
      <c r="G328" s="3">
        <v>686.25199999999995</v>
      </c>
      <c r="H328" s="3">
        <v>565.85900000000004</v>
      </c>
      <c r="I328" s="3">
        <v>132.55600000000001</v>
      </c>
      <c r="J328" s="3">
        <v>77.182000000000002</v>
      </c>
      <c r="K328" s="3">
        <v>28.509</v>
      </c>
      <c r="L328" s="3">
        <v>44.405999999999999</v>
      </c>
      <c r="M328" s="3">
        <v>66.141999999999996</v>
      </c>
      <c r="N328" s="3">
        <v>120.00700000000001</v>
      </c>
      <c r="O328" s="3">
        <v>-69.572999999999993</v>
      </c>
      <c r="P328" s="3">
        <v>124.292</v>
      </c>
      <c r="Q328" s="3">
        <v>132.59299999999999</v>
      </c>
      <c r="R328" s="3">
        <v>188.95500000000001</v>
      </c>
      <c r="S328" s="3">
        <v>95.239000000000004</v>
      </c>
      <c r="T328" s="3">
        <v>94.474999999999994</v>
      </c>
      <c r="U328" s="3">
        <v>125.053</v>
      </c>
      <c r="V328" s="3">
        <v>71.760999999999996</v>
      </c>
      <c r="W328" s="3">
        <v>80.085999999999999</v>
      </c>
      <c r="X328" s="3">
        <v>56.034999999999997</v>
      </c>
    </row>
    <row r="329" spans="1:24" x14ac:dyDescent="0.3">
      <c r="A329" s="3">
        <v>328</v>
      </c>
      <c r="B329" s="51">
        <v>43340.72590972222</v>
      </c>
      <c r="C329" s="3">
        <v>414.62984299999999</v>
      </c>
      <c r="D329" s="3">
        <v>407.97004199999998</v>
      </c>
      <c r="E329" s="3">
        <v>728.38347899999997</v>
      </c>
      <c r="F329" s="3">
        <v>654.21600000000001</v>
      </c>
      <c r="G329" s="3">
        <v>662.87599999999998</v>
      </c>
      <c r="H329" s="3">
        <v>535.10500000000002</v>
      </c>
      <c r="I329" s="3">
        <v>117.74</v>
      </c>
      <c r="J329" s="3">
        <v>71.637</v>
      </c>
      <c r="K329" s="3">
        <v>27.709</v>
      </c>
      <c r="L329" s="3">
        <v>42.787999999999997</v>
      </c>
      <c r="M329" s="3">
        <v>58.564</v>
      </c>
      <c r="N329" s="3">
        <v>108.083</v>
      </c>
      <c r="O329" s="3">
        <v>-51.688000000000002</v>
      </c>
      <c r="P329" s="3">
        <v>114.178</v>
      </c>
      <c r="Q329" s="3">
        <v>124.872</v>
      </c>
      <c r="R329" s="3">
        <v>174.226</v>
      </c>
      <c r="S329" s="3">
        <v>87.316999999999993</v>
      </c>
      <c r="T329" s="3">
        <v>99.382999999999996</v>
      </c>
      <c r="U329" s="3">
        <v>126.032</v>
      </c>
      <c r="V329" s="3">
        <v>71.778999999999996</v>
      </c>
      <c r="W329" s="3">
        <v>77.518000000000001</v>
      </c>
      <c r="X329" s="3">
        <v>61.161999999999999</v>
      </c>
    </row>
    <row r="330" spans="1:24" x14ac:dyDescent="0.3">
      <c r="A330" s="3">
        <v>329</v>
      </c>
      <c r="B330" s="51">
        <v>43340.72597835648</v>
      </c>
      <c r="C330" s="3">
        <v>415.38732800000002</v>
      </c>
      <c r="D330" s="3">
        <v>408.74169899999998</v>
      </c>
      <c r="E330" s="3">
        <v>729.94450200000006</v>
      </c>
      <c r="F330" s="3">
        <v>629.16300000000001</v>
      </c>
      <c r="G330" s="3">
        <v>638.81500000000005</v>
      </c>
      <c r="H330" s="3">
        <v>502.50400000000002</v>
      </c>
      <c r="I330" s="3">
        <v>106.267</v>
      </c>
      <c r="J330" s="3">
        <v>62.835000000000001</v>
      </c>
      <c r="K330" s="3">
        <v>33.790999999999997</v>
      </c>
      <c r="L330" s="3">
        <v>39.451000000000001</v>
      </c>
      <c r="M330" s="3">
        <v>58.570999999999998</v>
      </c>
      <c r="N330" s="3">
        <v>95.120999999999995</v>
      </c>
      <c r="O330" s="3">
        <v>-46.661999999999999</v>
      </c>
      <c r="P330" s="3">
        <v>106.839</v>
      </c>
      <c r="Q330" s="3">
        <v>121.97499999999999</v>
      </c>
      <c r="R330" s="3">
        <v>170.95599999999999</v>
      </c>
      <c r="S330" s="3">
        <v>93.168000000000006</v>
      </c>
      <c r="T330" s="3">
        <v>100.23</v>
      </c>
      <c r="U330" s="3">
        <v>127.32599999999999</v>
      </c>
      <c r="V330" s="3">
        <v>70.935000000000002</v>
      </c>
      <c r="W330" s="3">
        <v>73.096999999999994</v>
      </c>
      <c r="X330" s="3">
        <v>54.277999999999999</v>
      </c>
    </row>
    <row r="331" spans="1:24" x14ac:dyDescent="0.3">
      <c r="A331" s="3">
        <v>330</v>
      </c>
      <c r="B331" s="51">
        <v>43340.726046990741</v>
      </c>
      <c r="C331" s="3">
        <v>416.25746800000002</v>
      </c>
      <c r="D331" s="3">
        <v>409.78349100000003</v>
      </c>
      <c r="E331" s="3">
        <v>731.501305</v>
      </c>
      <c r="F331" s="3">
        <v>603.197</v>
      </c>
      <c r="G331" s="3">
        <v>614.32899999999995</v>
      </c>
      <c r="H331" s="3">
        <v>473.17200000000003</v>
      </c>
      <c r="I331" s="3">
        <v>94.730999999999995</v>
      </c>
      <c r="J331" s="3">
        <v>58.107999999999997</v>
      </c>
      <c r="K331" s="3">
        <v>34.918999999999997</v>
      </c>
      <c r="L331" s="3">
        <v>43.351999999999997</v>
      </c>
      <c r="M331" s="3">
        <v>56.344000000000001</v>
      </c>
      <c r="N331" s="3">
        <v>90.468000000000004</v>
      </c>
      <c r="O331" s="3">
        <v>-39.396000000000001</v>
      </c>
      <c r="P331" s="3">
        <v>96.861999999999995</v>
      </c>
      <c r="Q331" s="3">
        <v>113.286</v>
      </c>
      <c r="R331" s="3">
        <v>166.52</v>
      </c>
      <c r="S331" s="3">
        <v>98.39</v>
      </c>
      <c r="T331" s="3">
        <v>85.406000000000006</v>
      </c>
      <c r="U331" s="3">
        <v>111.93600000000001</v>
      </c>
      <c r="V331" s="3">
        <v>56.237000000000002</v>
      </c>
      <c r="W331" s="3">
        <v>65.174000000000007</v>
      </c>
      <c r="X331" s="3">
        <v>45.024000000000001</v>
      </c>
    </row>
    <row r="332" spans="1:24" x14ac:dyDescent="0.3">
      <c r="A332" s="3">
        <v>331</v>
      </c>
      <c r="B332" s="51">
        <v>43340.726110532407</v>
      </c>
      <c r="C332" s="3">
        <v>415.80684300000001</v>
      </c>
      <c r="D332" s="3">
        <v>409.83061199999997</v>
      </c>
      <c r="E332" s="3">
        <v>731.85999200000003</v>
      </c>
      <c r="F332" s="3">
        <v>576.29300000000001</v>
      </c>
      <c r="G332" s="3">
        <v>591.279</v>
      </c>
      <c r="H332" s="3">
        <v>445.47800000000001</v>
      </c>
      <c r="I332" s="3">
        <v>84.078000000000003</v>
      </c>
      <c r="J332" s="3">
        <v>52.033000000000001</v>
      </c>
      <c r="K332" s="3">
        <v>32.9</v>
      </c>
      <c r="L332" s="3">
        <v>55.488999999999997</v>
      </c>
      <c r="M332" s="3">
        <v>48.363999999999997</v>
      </c>
      <c r="N332" s="3">
        <v>87.305999999999997</v>
      </c>
      <c r="O332" s="3">
        <v>-33.326000000000001</v>
      </c>
      <c r="P332" s="3">
        <v>89.349000000000004</v>
      </c>
      <c r="Q332" s="3">
        <v>110.054</v>
      </c>
      <c r="R332" s="3">
        <v>161.572</v>
      </c>
      <c r="S332" s="3">
        <v>98.319000000000003</v>
      </c>
      <c r="T332" s="3">
        <v>97.216999999999999</v>
      </c>
      <c r="U332" s="3">
        <v>120.896</v>
      </c>
      <c r="V332" s="3">
        <v>63.933999999999997</v>
      </c>
      <c r="W332" s="3">
        <v>68.594999999999999</v>
      </c>
      <c r="X332" s="3">
        <v>47.253999999999998</v>
      </c>
    </row>
    <row r="333" spans="1:24" x14ac:dyDescent="0.3">
      <c r="A333" s="3">
        <v>332</v>
      </c>
      <c r="B333" s="51">
        <v>43340.726172916664</v>
      </c>
      <c r="C333" s="3">
        <v>416.24233500000003</v>
      </c>
      <c r="D333" s="3">
        <v>409.32318199999997</v>
      </c>
      <c r="E333" s="3">
        <v>732.05364399999996</v>
      </c>
      <c r="F333" s="3">
        <v>553.85900000000004</v>
      </c>
      <c r="G333" s="3">
        <v>572.255</v>
      </c>
      <c r="H333" s="3">
        <v>422.32400000000001</v>
      </c>
      <c r="I333" s="3">
        <v>76.063000000000002</v>
      </c>
      <c r="J333" s="3">
        <v>50.42</v>
      </c>
      <c r="K333" s="3">
        <v>29.542999999999999</v>
      </c>
      <c r="L333" s="3">
        <v>64.472999999999999</v>
      </c>
      <c r="M333" s="3">
        <v>78.081999999999994</v>
      </c>
      <c r="N333" s="3">
        <v>96.159000000000006</v>
      </c>
      <c r="O333" s="3">
        <v>-40.436999999999998</v>
      </c>
      <c r="P333" s="3">
        <v>90.138000000000005</v>
      </c>
      <c r="Q333" s="3">
        <v>101.935</v>
      </c>
      <c r="R333" s="3">
        <v>150.51900000000001</v>
      </c>
      <c r="S333" s="3">
        <v>101.309</v>
      </c>
      <c r="T333" s="3">
        <v>98.433000000000007</v>
      </c>
      <c r="U333" s="3">
        <v>125.79300000000001</v>
      </c>
      <c r="V333" s="3">
        <v>71.828999999999994</v>
      </c>
      <c r="W333" s="3">
        <v>70.835999999999999</v>
      </c>
      <c r="X333" s="3">
        <v>50.01</v>
      </c>
    </row>
    <row r="334" spans="1:24" x14ac:dyDescent="0.3">
      <c r="A334" s="3">
        <v>333</v>
      </c>
      <c r="B334" s="51">
        <v>43340.726242013887</v>
      </c>
      <c r="C334" s="3">
        <v>415.72445399999998</v>
      </c>
      <c r="D334" s="3">
        <v>409.16413599999998</v>
      </c>
      <c r="E334" s="3">
        <v>731.41794700000003</v>
      </c>
      <c r="F334" s="3">
        <v>533.46699999999998</v>
      </c>
      <c r="G334" s="3">
        <v>553.72799999999995</v>
      </c>
      <c r="H334" s="3">
        <v>402.16399999999999</v>
      </c>
      <c r="I334" s="3">
        <v>69.921999999999997</v>
      </c>
      <c r="J334" s="3">
        <v>49.198999999999998</v>
      </c>
      <c r="K334" s="3">
        <v>28.132000000000001</v>
      </c>
      <c r="L334" s="3">
        <v>66.944999999999993</v>
      </c>
      <c r="M334" s="3">
        <v>82.11</v>
      </c>
      <c r="N334" s="3">
        <v>102.3</v>
      </c>
      <c r="O334" s="3">
        <v>-47.671999999999997</v>
      </c>
      <c r="P334" s="3">
        <v>97.516999999999996</v>
      </c>
      <c r="Q334" s="3">
        <v>104.801</v>
      </c>
      <c r="R334" s="3">
        <v>148.917</v>
      </c>
      <c r="S334" s="3">
        <v>107.676</v>
      </c>
      <c r="T334" s="3">
        <v>101.621</v>
      </c>
      <c r="U334" s="3">
        <v>132.398</v>
      </c>
      <c r="V334" s="3">
        <v>77.08</v>
      </c>
      <c r="W334" s="3">
        <v>74.617999999999995</v>
      </c>
      <c r="X334" s="3">
        <v>52.280999999999999</v>
      </c>
    </row>
    <row r="335" spans="1:24" x14ac:dyDescent="0.3">
      <c r="A335" s="3">
        <v>334</v>
      </c>
      <c r="B335" s="51">
        <v>43340.726310879632</v>
      </c>
      <c r="C335" s="3">
        <v>415.30493999999999</v>
      </c>
      <c r="D335" s="3">
        <v>408.745071</v>
      </c>
      <c r="E335" s="3">
        <v>730.94897600000002</v>
      </c>
      <c r="F335" s="3">
        <v>515.33399999999995</v>
      </c>
      <c r="G335" s="3">
        <v>537.029</v>
      </c>
      <c r="H335" s="3">
        <v>383.85300000000001</v>
      </c>
      <c r="I335" s="3">
        <v>65.793000000000006</v>
      </c>
      <c r="J335" s="3">
        <v>48.378999999999998</v>
      </c>
      <c r="K335" s="3">
        <v>26.331</v>
      </c>
      <c r="L335" s="3">
        <v>68.628</v>
      </c>
      <c r="M335" s="3">
        <v>85.031999999999996</v>
      </c>
      <c r="N335" s="3">
        <v>102.318</v>
      </c>
      <c r="O335" s="3">
        <v>-45.436999999999998</v>
      </c>
      <c r="P335" s="3">
        <v>89.915000000000006</v>
      </c>
      <c r="Q335" s="3">
        <v>102.996</v>
      </c>
      <c r="R335" s="3">
        <v>150.74700000000001</v>
      </c>
      <c r="S335" s="3">
        <v>105.158</v>
      </c>
      <c r="T335" s="3">
        <v>104.622</v>
      </c>
      <c r="U335" s="3">
        <v>134.863</v>
      </c>
      <c r="V335" s="3">
        <v>79.188000000000002</v>
      </c>
      <c r="W335" s="3">
        <v>78.125</v>
      </c>
      <c r="X335" s="3">
        <v>54.4</v>
      </c>
    </row>
    <row r="336" spans="1:24" x14ac:dyDescent="0.3">
      <c r="A336" s="3">
        <v>335</v>
      </c>
      <c r="B336" s="51">
        <v>43340.726379976855</v>
      </c>
      <c r="C336" s="3">
        <v>415.08131200000003</v>
      </c>
      <c r="D336" s="3">
        <v>408.48420499999997</v>
      </c>
      <c r="E336" s="3">
        <v>730.55576900000005</v>
      </c>
      <c r="F336" s="3">
        <v>499.34699999999998</v>
      </c>
      <c r="G336" s="3">
        <v>520.56100000000004</v>
      </c>
      <c r="H336" s="3">
        <v>367.56299999999999</v>
      </c>
      <c r="I336" s="3">
        <v>62.886000000000003</v>
      </c>
      <c r="J336" s="3">
        <v>47.683</v>
      </c>
      <c r="K336" s="3">
        <v>26.204000000000001</v>
      </c>
      <c r="L336" s="3">
        <v>66.59</v>
      </c>
      <c r="M336" s="3">
        <v>66.341999999999999</v>
      </c>
      <c r="N336" s="3">
        <v>88.813999999999993</v>
      </c>
      <c r="O336" s="3">
        <v>-31.58</v>
      </c>
      <c r="P336" s="3">
        <v>83.703999999999994</v>
      </c>
      <c r="Q336" s="3">
        <v>93.466999999999999</v>
      </c>
      <c r="R336" s="3">
        <v>155.07599999999999</v>
      </c>
      <c r="S336" s="3">
        <v>105.515</v>
      </c>
      <c r="T336" s="3">
        <v>107.90900000000001</v>
      </c>
      <c r="U336" s="3">
        <v>133.35900000000001</v>
      </c>
      <c r="V336" s="3">
        <v>79.843000000000004</v>
      </c>
      <c r="W336" s="3">
        <v>80.197000000000003</v>
      </c>
      <c r="X336" s="3">
        <v>53.954999999999998</v>
      </c>
    </row>
    <row r="337" spans="1:24" x14ac:dyDescent="0.3">
      <c r="A337" s="3">
        <v>336</v>
      </c>
      <c r="B337" s="51">
        <v>43340.726438425925</v>
      </c>
      <c r="C337" s="3">
        <v>415.56472400000001</v>
      </c>
      <c r="D337" s="3">
        <v>408.30579599999999</v>
      </c>
      <c r="E337" s="3">
        <v>730.28296799999998</v>
      </c>
      <c r="F337" s="3">
        <v>485.88900000000001</v>
      </c>
      <c r="G337" s="3">
        <v>507.59899999999999</v>
      </c>
      <c r="H337" s="3">
        <v>355.81200000000001</v>
      </c>
      <c r="I337" s="3">
        <v>61.07</v>
      </c>
      <c r="J337" s="3">
        <v>46.847999999999999</v>
      </c>
      <c r="K337" s="3">
        <v>25.068000000000001</v>
      </c>
      <c r="L337" s="3">
        <v>63.161999999999999</v>
      </c>
      <c r="M337" s="3">
        <v>64.119</v>
      </c>
      <c r="N337" s="3">
        <v>80.507999999999996</v>
      </c>
      <c r="O337" s="3">
        <v>-24.062999999999999</v>
      </c>
      <c r="P337" s="3">
        <v>79.41</v>
      </c>
      <c r="Q337" s="3">
        <v>87.313999999999993</v>
      </c>
      <c r="R337" s="3">
        <v>152.86699999999999</v>
      </c>
      <c r="S337" s="3">
        <v>111.962</v>
      </c>
      <c r="T337" s="3">
        <v>107.49</v>
      </c>
      <c r="U337" s="3">
        <v>128.45699999999999</v>
      </c>
      <c r="V337" s="3">
        <v>83.837999999999994</v>
      </c>
      <c r="W337" s="3">
        <v>77.781000000000006</v>
      </c>
      <c r="X337" s="3">
        <v>54.731000000000002</v>
      </c>
    </row>
    <row r="338" spans="1:24" x14ac:dyDescent="0.3">
      <c r="A338" s="3">
        <v>337</v>
      </c>
      <c r="B338" s="51">
        <v>43340.726507060186</v>
      </c>
      <c r="C338" s="3">
        <v>414.74250599999999</v>
      </c>
      <c r="D338" s="3">
        <v>408.04913699999997</v>
      </c>
      <c r="E338" s="3">
        <v>729.91755499999999</v>
      </c>
      <c r="F338" s="3">
        <v>469.97500000000002</v>
      </c>
      <c r="G338" s="3">
        <v>492.91</v>
      </c>
      <c r="H338" s="3">
        <v>341.19400000000002</v>
      </c>
      <c r="I338" s="3">
        <v>59.594000000000001</v>
      </c>
      <c r="J338" s="3">
        <v>45.194000000000003</v>
      </c>
      <c r="K338" s="3">
        <v>23.54</v>
      </c>
      <c r="L338" s="3">
        <v>48.621000000000002</v>
      </c>
      <c r="M338" s="3">
        <v>60.591999999999999</v>
      </c>
      <c r="N338" s="3">
        <v>74.965000000000003</v>
      </c>
      <c r="O338" s="3">
        <v>-22.420999999999999</v>
      </c>
      <c r="P338" s="3">
        <v>75.584000000000003</v>
      </c>
      <c r="Q338" s="3">
        <v>84.741</v>
      </c>
      <c r="R338" s="3">
        <v>148.453</v>
      </c>
      <c r="S338" s="3">
        <v>127.732</v>
      </c>
      <c r="T338" s="3">
        <v>105.88200000000001</v>
      </c>
      <c r="U338" s="3">
        <v>166.65700000000001</v>
      </c>
      <c r="V338" s="3">
        <v>85.183999999999997</v>
      </c>
      <c r="W338" s="3">
        <v>73.849000000000004</v>
      </c>
      <c r="X338" s="3">
        <v>55.23</v>
      </c>
    </row>
    <row r="339" spans="1:24" x14ac:dyDescent="0.3">
      <c r="A339" s="3">
        <v>338</v>
      </c>
      <c r="B339" s="51">
        <v>43340.726569791666</v>
      </c>
      <c r="C339" s="3">
        <v>414.456659</v>
      </c>
      <c r="D339" s="3">
        <v>408.20397500000001</v>
      </c>
      <c r="E339" s="3">
        <v>729.92765499999996</v>
      </c>
      <c r="F339" s="3">
        <v>456.15499999999997</v>
      </c>
      <c r="G339" s="3">
        <v>479.96</v>
      </c>
      <c r="H339" s="3">
        <v>329.58800000000002</v>
      </c>
      <c r="I339" s="3">
        <v>58.497999999999998</v>
      </c>
      <c r="J339" s="3">
        <v>43.872</v>
      </c>
      <c r="K339" s="3">
        <v>23.585000000000001</v>
      </c>
      <c r="L339" s="3">
        <v>68.646000000000001</v>
      </c>
      <c r="M339" s="3">
        <v>73.024000000000001</v>
      </c>
      <c r="N339" s="3">
        <v>74.866</v>
      </c>
      <c r="O339" s="3">
        <v>-19.245000000000001</v>
      </c>
      <c r="P339" s="3">
        <v>77.451999999999998</v>
      </c>
      <c r="Q339" s="3">
        <v>88.405000000000001</v>
      </c>
      <c r="R339" s="3">
        <v>149.83000000000001</v>
      </c>
      <c r="S339" s="3">
        <v>120.98399999999999</v>
      </c>
      <c r="T339" s="3">
        <v>106.944</v>
      </c>
      <c r="U339" s="3">
        <v>199.15199999999999</v>
      </c>
      <c r="V339" s="3">
        <v>81.968000000000004</v>
      </c>
      <c r="W339" s="3">
        <v>70.135000000000005</v>
      </c>
      <c r="X339" s="3">
        <v>55.06</v>
      </c>
    </row>
    <row r="340" spans="1:24" x14ac:dyDescent="0.3">
      <c r="A340" s="3">
        <v>339</v>
      </c>
      <c r="B340" s="51">
        <v>43340.726639004628</v>
      </c>
      <c r="C340" s="3">
        <v>414.80639400000001</v>
      </c>
      <c r="D340" s="3">
        <v>408.40425399999998</v>
      </c>
      <c r="E340" s="3">
        <v>729.78199500000005</v>
      </c>
      <c r="F340" s="3">
        <v>441.92099999999999</v>
      </c>
      <c r="G340" s="3">
        <v>465.98</v>
      </c>
      <c r="H340" s="3">
        <v>317.18799999999999</v>
      </c>
      <c r="I340" s="3">
        <v>57.75</v>
      </c>
      <c r="J340" s="3">
        <v>42.936999999999998</v>
      </c>
      <c r="K340" s="3">
        <v>24.367000000000001</v>
      </c>
      <c r="L340" s="3">
        <v>72.12</v>
      </c>
      <c r="M340" s="3">
        <v>72.510000000000005</v>
      </c>
      <c r="N340" s="3">
        <v>72.686999999999998</v>
      </c>
      <c r="O340" s="3">
        <v>-14.335000000000001</v>
      </c>
      <c r="P340" s="3">
        <v>74.53</v>
      </c>
      <c r="Q340" s="3">
        <v>82.128</v>
      </c>
      <c r="R340" s="3">
        <v>158.048</v>
      </c>
      <c r="S340" s="3">
        <v>130.459</v>
      </c>
      <c r="T340" s="3">
        <v>114.795</v>
      </c>
      <c r="U340" s="3">
        <v>214.38499999999999</v>
      </c>
      <c r="V340" s="3">
        <v>76.655000000000001</v>
      </c>
      <c r="W340" s="3">
        <v>70.081999999999994</v>
      </c>
      <c r="X340" s="3">
        <v>43.295999999999999</v>
      </c>
    </row>
    <row r="341" spans="1:24" x14ac:dyDescent="0.3">
      <c r="A341" s="3">
        <v>340</v>
      </c>
      <c r="B341" s="51">
        <v>43340.726707986112</v>
      </c>
      <c r="C341" s="3">
        <v>416.18012599999997</v>
      </c>
      <c r="D341" s="3">
        <v>408.954609</v>
      </c>
      <c r="E341" s="3">
        <v>731.02475100000004</v>
      </c>
      <c r="F341" s="3">
        <v>428.81599999999997</v>
      </c>
      <c r="G341" s="3">
        <v>451.11</v>
      </c>
      <c r="H341" s="3">
        <v>306.01</v>
      </c>
      <c r="I341" s="3">
        <v>57.09</v>
      </c>
      <c r="J341" s="3">
        <v>42.002000000000002</v>
      </c>
      <c r="K341" s="3">
        <v>24.221</v>
      </c>
      <c r="L341" s="3">
        <v>39.610999999999997</v>
      </c>
      <c r="M341" s="3">
        <v>42.972999999999999</v>
      </c>
      <c r="N341" s="3">
        <v>70.153000000000006</v>
      </c>
      <c r="O341" s="3">
        <v>-10.571999999999999</v>
      </c>
      <c r="P341" s="3">
        <v>66.837999999999994</v>
      </c>
      <c r="Q341" s="3">
        <v>73.608999999999995</v>
      </c>
      <c r="R341" s="3">
        <v>148.078</v>
      </c>
      <c r="S341" s="3">
        <v>101.04900000000001</v>
      </c>
      <c r="T341" s="3">
        <v>93.006</v>
      </c>
      <c r="U341" s="3">
        <v>195.613</v>
      </c>
      <c r="V341" s="3">
        <v>62.301000000000002</v>
      </c>
      <c r="W341" s="3">
        <v>60.279000000000003</v>
      </c>
      <c r="X341" s="3">
        <v>34.698999999999998</v>
      </c>
    </row>
    <row r="342" spans="1:24" x14ac:dyDescent="0.3">
      <c r="A342" s="3">
        <v>341</v>
      </c>
      <c r="B342" s="51">
        <v>43340.726776967589</v>
      </c>
      <c r="C342" s="3">
        <v>417.661475</v>
      </c>
      <c r="D342" s="3">
        <v>409.47465899999997</v>
      </c>
      <c r="E342" s="3">
        <v>732.14793799999995</v>
      </c>
      <c r="F342" s="3">
        <v>406.28100000000001</v>
      </c>
      <c r="G342" s="3">
        <v>429.04199999999997</v>
      </c>
      <c r="H342" s="3">
        <v>282.64699999999999</v>
      </c>
      <c r="I342" s="3">
        <v>56.466999999999999</v>
      </c>
      <c r="J342" s="3">
        <v>41.085000000000001</v>
      </c>
      <c r="K342" s="3">
        <v>24.385000000000002</v>
      </c>
      <c r="L342" s="3">
        <v>45.472000000000001</v>
      </c>
      <c r="M342" s="3">
        <v>41.048999999999999</v>
      </c>
      <c r="N342" s="3">
        <v>60.404000000000003</v>
      </c>
      <c r="O342" s="3">
        <v>-4.68</v>
      </c>
      <c r="P342" s="3">
        <v>62.212000000000003</v>
      </c>
      <c r="Q342" s="3">
        <v>67.512</v>
      </c>
      <c r="R342" s="3">
        <v>133.14099999999999</v>
      </c>
      <c r="S342" s="3">
        <v>85.722999999999999</v>
      </c>
      <c r="T342" s="3">
        <v>84.182000000000002</v>
      </c>
      <c r="U342" s="3">
        <v>203.11199999999999</v>
      </c>
      <c r="V342" s="3">
        <v>50.338999999999999</v>
      </c>
      <c r="W342" s="3">
        <v>48.255000000000003</v>
      </c>
      <c r="X342" s="3">
        <v>31.006</v>
      </c>
    </row>
    <row r="343" spans="1:24" x14ac:dyDescent="0.3">
      <c r="A343" s="3">
        <v>342</v>
      </c>
      <c r="B343" s="51">
        <v>43340.726845486111</v>
      </c>
      <c r="C343" s="3">
        <v>418.77626600000002</v>
      </c>
      <c r="D343" s="3">
        <v>410.66454700000003</v>
      </c>
      <c r="E343" s="3">
        <v>733.46057800000005</v>
      </c>
      <c r="F343" s="3">
        <v>382.12200000000001</v>
      </c>
      <c r="G343" s="3">
        <v>409.97399999999999</v>
      </c>
      <c r="H343" s="3">
        <v>262.65100000000001</v>
      </c>
      <c r="I343" s="3">
        <v>55.612000000000002</v>
      </c>
      <c r="J343" s="3">
        <v>40.42</v>
      </c>
      <c r="K343" s="3">
        <v>29.332999999999998</v>
      </c>
      <c r="L343" s="3">
        <v>30.933</v>
      </c>
      <c r="M343" s="3">
        <v>36.231000000000002</v>
      </c>
      <c r="N343" s="3">
        <v>56.77</v>
      </c>
      <c r="O343" s="3">
        <v>-5.6120000000000001</v>
      </c>
      <c r="P343" s="3">
        <v>59.371000000000002</v>
      </c>
      <c r="Q343" s="3">
        <v>61.183999999999997</v>
      </c>
      <c r="R343" s="3">
        <v>121.11</v>
      </c>
      <c r="S343" s="3">
        <v>80.179000000000002</v>
      </c>
      <c r="T343" s="3">
        <v>88.120999999999995</v>
      </c>
      <c r="U343" s="3">
        <v>229.059</v>
      </c>
      <c r="V343" s="3">
        <v>46.783999999999999</v>
      </c>
      <c r="W343" s="3">
        <v>44.680999999999997</v>
      </c>
      <c r="X343" s="3">
        <v>30.277999999999999</v>
      </c>
    </row>
    <row r="344" spans="1:24" x14ac:dyDescent="0.3">
      <c r="A344" s="3">
        <v>343</v>
      </c>
      <c r="B344" s="51">
        <v>43340.726914236111</v>
      </c>
      <c r="C344" s="3">
        <v>419.90534600000001</v>
      </c>
      <c r="D344" s="3">
        <v>411.93691100000001</v>
      </c>
      <c r="E344" s="3">
        <v>734.41032299999995</v>
      </c>
      <c r="F344" s="3">
        <v>358.55799999999999</v>
      </c>
      <c r="G344" s="3">
        <v>394.851</v>
      </c>
      <c r="H344" s="3">
        <v>249.13</v>
      </c>
      <c r="I344" s="3">
        <v>54.329000000000001</v>
      </c>
      <c r="J344" s="3">
        <v>39.880000000000003</v>
      </c>
      <c r="K344" s="3">
        <v>27.878</v>
      </c>
      <c r="L344" s="3">
        <v>54.881</v>
      </c>
      <c r="M344" s="3">
        <v>50.320999999999998</v>
      </c>
      <c r="N344" s="3">
        <v>58.017000000000003</v>
      </c>
      <c r="O344" s="3">
        <v>-0.68100000000000005</v>
      </c>
      <c r="P344" s="3">
        <v>56.841000000000001</v>
      </c>
      <c r="Q344" s="3">
        <v>57.784999999999997</v>
      </c>
      <c r="R344" s="3">
        <v>114.021</v>
      </c>
      <c r="S344" s="3">
        <v>85.99</v>
      </c>
      <c r="T344" s="3">
        <v>86.326999999999998</v>
      </c>
      <c r="U344" s="3">
        <v>252.88499999999999</v>
      </c>
      <c r="V344" s="3">
        <v>42.991</v>
      </c>
      <c r="W344" s="3">
        <v>41.57</v>
      </c>
      <c r="X344" s="3">
        <v>27.805</v>
      </c>
    </row>
    <row r="345" spans="1:24" x14ac:dyDescent="0.3">
      <c r="A345" s="3">
        <v>344</v>
      </c>
      <c r="B345" s="51">
        <v>43340.726976851853</v>
      </c>
      <c r="C345" s="3">
        <v>421.09243199999997</v>
      </c>
      <c r="D345" s="3">
        <v>412.80702700000001</v>
      </c>
      <c r="E345" s="3">
        <v>735.16809599999999</v>
      </c>
      <c r="F345" s="3">
        <v>334.858</v>
      </c>
      <c r="G345" s="3">
        <v>381.54500000000002</v>
      </c>
      <c r="H345" s="3">
        <v>238.815</v>
      </c>
      <c r="I345" s="3">
        <v>52.762</v>
      </c>
      <c r="J345" s="3">
        <v>38.945999999999998</v>
      </c>
      <c r="K345" s="3">
        <v>28.478000000000002</v>
      </c>
      <c r="L345" s="3">
        <v>31.132999999999999</v>
      </c>
      <c r="M345" s="3">
        <v>34.844000000000001</v>
      </c>
      <c r="N345" s="3">
        <v>52.101999999999997</v>
      </c>
      <c r="O345" s="3">
        <v>1.6930000000000001</v>
      </c>
      <c r="P345" s="3">
        <v>53.813000000000002</v>
      </c>
      <c r="Q345" s="3">
        <v>56.645000000000003</v>
      </c>
      <c r="R345" s="3">
        <v>110.69499999999999</v>
      </c>
      <c r="S345" s="3">
        <v>95.296999999999997</v>
      </c>
      <c r="T345" s="3">
        <v>86.558000000000007</v>
      </c>
      <c r="U345" s="3">
        <v>95.278999999999996</v>
      </c>
      <c r="V345" s="3">
        <v>41.93</v>
      </c>
      <c r="W345" s="3">
        <v>42.271999999999998</v>
      </c>
      <c r="X345" s="3">
        <v>28.46</v>
      </c>
    </row>
    <row r="346" spans="1:24" x14ac:dyDescent="0.3">
      <c r="A346" s="3">
        <v>345</v>
      </c>
      <c r="B346" s="51">
        <v>43340.727045833337</v>
      </c>
      <c r="C346" s="3">
        <v>422.20301000000001</v>
      </c>
      <c r="D346" s="3">
        <v>414.29566299999999</v>
      </c>
      <c r="E346" s="3">
        <v>736.13552300000003</v>
      </c>
      <c r="F346" s="3">
        <v>308.26</v>
      </c>
      <c r="G346" s="3">
        <v>366.12400000000002</v>
      </c>
      <c r="H346" s="3">
        <v>224.15299999999999</v>
      </c>
      <c r="I346" s="3">
        <v>50.908999999999999</v>
      </c>
      <c r="J346" s="3">
        <v>38.19</v>
      </c>
      <c r="K346" s="3">
        <v>29.277999999999999</v>
      </c>
      <c r="L346" s="3">
        <v>34.317</v>
      </c>
      <c r="M346" s="3">
        <v>33.389000000000003</v>
      </c>
      <c r="N346" s="3">
        <v>43.027000000000001</v>
      </c>
      <c r="O346" s="3">
        <v>3.621</v>
      </c>
      <c r="P346" s="3">
        <v>53.064</v>
      </c>
      <c r="Q346" s="3">
        <v>55.398000000000003</v>
      </c>
      <c r="R346" s="3">
        <v>105.015</v>
      </c>
      <c r="S346" s="3">
        <v>93.218999999999994</v>
      </c>
      <c r="T346" s="3">
        <v>88.227999999999994</v>
      </c>
      <c r="U346" s="3">
        <v>97.784000000000006</v>
      </c>
      <c r="V346" s="3">
        <v>42.218000000000004</v>
      </c>
      <c r="W346" s="3">
        <v>41.731999999999999</v>
      </c>
      <c r="X346" s="3">
        <v>28.041</v>
      </c>
    </row>
    <row r="347" spans="1:24" x14ac:dyDescent="0.3">
      <c r="A347" s="3">
        <v>346</v>
      </c>
      <c r="B347" s="51">
        <v>43340.727114699075</v>
      </c>
      <c r="C347" s="3">
        <v>423.34722199999999</v>
      </c>
      <c r="D347" s="3">
        <v>415.54445600000003</v>
      </c>
      <c r="E347" s="3">
        <v>737.05495699999994</v>
      </c>
      <c r="F347" s="3">
        <v>284.101</v>
      </c>
      <c r="G347" s="3">
        <v>352.04700000000003</v>
      </c>
      <c r="H347" s="3">
        <v>211.13800000000001</v>
      </c>
      <c r="I347" s="3">
        <v>49.223999999999997</v>
      </c>
      <c r="J347" s="3">
        <v>37.695</v>
      </c>
      <c r="K347" s="3">
        <v>31.032</v>
      </c>
      <c r="L347" s="3">
        <v>35.753</v>
      </c>
      <c r="M347" s="3">
        <v>31.922999999999998</v>
      </c>
      <c r="N347" s="3">
        <v>40.823</v>
      </c>
      <c r="O347" s="3">
        <v>3.11</v>
      </c>
      <c r="P347" s="3">
        <v>54.122999999999998</v>
      </c>
      <c r="Q347" s="3">
        <v>59.414000000000001</v>
      </c>
      <c r="R347" s="3">
        <v>104.09399999999999</v>
      </c>
      <c r="S347" s="3">
        <v>98.04</v>
      </c>
      <c r="T347" s="3">
        <v>85.909000000000006</v>
      </c>
      <c r="U347" s="3">
        <v>105.148</v>
      </c>
      <c r="V347" s="3">
        <v>43.393999999999998</v>
      </c>
      <c r="W347" s="3">
        <v>41.793999999999997</v>
      </c>
      <c r="X347" s="3">
        <v>27.722000000000001</v>
      </c>
    </row>
    <row r="348" spans="1:24" x14ac:dyDescent="0.3">
      <c r="A348" s="3">
        <v>347</v>
      </c>
      <c r="B348" s="51">
        <v>43340.727183680552</v>
      </c>
      <c r="C348" s="3">
        <v>423.21607799999998</v>
      </c>
      <c r="D348" s="3">
        <v>415.731269</v>
      </c>
      <c r="E348" s="3">
        <v>736.97412699999995</v>
      </c>
      <c r="F348" s="3">
        <v>264.26100000000002</v>
      </c>
      <c r="G348" s="3">
        <v>338.74</v>
      </c>
      <c r="H348" s="3">
        <v>195.17599999999999</v>
      </c>
      <c r="I348" s="3">
        <v>47.723999999999997</v>
      </c>
      <c r="J348" s="3">
        <v>37.295999999999999</v>
      </c>
      <c r="K348" s="3">
        <v>28.683</v>
      </c>
      <c r="L348" s="3">
        <v>36.738999999999997</v>
      </c>
      <c r="M348" s="3">
        <v>35.210999999999999</v>
      </c>
      <c r="N348" s="3">
        <v>46.393000000000001</v>
      </c>
      <c r="O348" s="3">
        <v>4.5350000000000001</v>
      </c>
      <c r="P348" s="3">
        <v>53.603999999999999</v>
      </c>
      <c r="Q348" s="3">
        <v>59.963000000000001</v>
      </c>
      <c r="R348" s="3">
        <v>104.35899999999999</v>
      </c>
      <c r="S348" s="3">
        <v>108.932</v>
      </c>
      <c r="T348" s="3">
        <v>105.77</v>
      </c>
      <c r="U348" s="3">
        <v>108.449</v>
      </c>
      <c r="V348" s="3">
        <v>48.331000000000003</v>
      </c>
      <c r="W348" s="3">
        <v>41.377000000000002</v>
      </c>
      <c r="X348" s="3">
        <v>27.81</v>
      </c>
    </row>
    <row r="349" spans="1:24" x14ac:dyDescent="0.3">
      <c r="A349" s="3">
        <v>348</v>
      </c>
      <c r="B349" s="51">
        <v>43340.727252546298</v>
      </c>
      <c r="C349" s="3">
        <v>424.25519800000001</v>
      </c>
      <c r="D349" s="3">
        <v>415.23562399999997</v>
      </c>
      <c r="E349" s="3">
        <v>736.82762100000002</v>
      </c>
      <c r="F349" s="3">
        <v>247.982</v>
      </c>
      <c r="G349" s="3">
        <v>328.47</v>
      </c>
      <c r="H349" s="3">
        <v>187.48</v>
      </c>
      <c r="I349" s="3">
        <v>46.401000000000003</v>
      </c>
      <c r="J349" s="3">
        <v>36.801000000000002</v>
      </c>
      <c r="K349" s="3">
        <v>25.635000000000002</v>
      </c>
      <c r="L349" s="3">
        <v>28.763000000000002</v>
      </c>
      <c r="M349" s="3">
        <v>35.433999999999997</v>
      </c>
      <c r="N349" s="3">
        <v>46.256999999999998</v>
      </c>
      <c r="O349" s="3">
        <v>4.58</v>
      </c>
      <c r="P349" s="3">
        <v>53.610999999999997</v>
      </c>
      <c r="Q349" s="3">
        <v>59.970999999999997</v>
      </c>
      <c r="R349" s="3">
        <v>104.188</v>
      </c>
      <c r="S349" s="3">
        <v>99.882999999999996</v>
      </c>
      <c r="T349" s="3">
        <v>110.44</v>
      </c>
      <c r="U349" s="3">
        <v>111.443</v>
      </c>
      <c r="V349" s="3">
        <v>53.433</v>
      </c>
      <c r="W349" s="3">
        <v>41.817</v>
      </c>
      <c r="X349" s="3">
        <v>29.635999999999999</v>
      </c>
    </row>
    <row r="350" spans="1:24" x14ac:dyDescent="0.3">
      <c r="A350" s="3">
        <v>349</v>
      </c>
      <c r="B350" s="51">
        <v>43340.727321412036</v>
      </c>
      <c r="C350" s="3">
        <v>424.56205899999998</v>
      </c>
      <c r="D350" s="3">
        <v>414.77195399999999</v>
      </c>
      <c r="E350" s="3">
        <v>736.81920300000002</v>
      </c>
      <c r="F350" s="3">
        <v>234.68899999999999</v>
      </c>
      <c r="G350" s="3">
        <v>317.28899999999999</v>
      </c>
      <c r="H350" s="3">
        <v>177.81800000000001</v>
      </c>
      <c r="I350" s="3">
        <v>44.999000000000002</v>
      </c>
      <c r="J350" s="3">
        <v>36.082000000000001</v>
      </c>
      <c r="K350" s="3">
        <v>23.907</v>
      </c>
      <c r="L350" s="3">
        <v>38.472999999999999</v>
      </c>
      <c r="M350" s="3">
        <v>35.542000000000002</v>
      </c>
      <c r="N350" s="3">
        <v>46.491</v>
      </c>
      <c r="O350" s="3">
        <v>3.4670000000000001</v>
      </c>
      <c r="P350" s="3">
        <v>56.622</v>
      </c>
      <c r="Q350" s="3">
        <v>61.887999999999998</v>
      </c>
      <c r="R350" s="3">
        <v>103.563</v>
      </c>
      <c r="S350" s="3">
        <v>90.406999999999996</v>
      </c>
      <c r="T350" s="3">
        <v>107.15300000000001</v>
      </c>
      <c r="U350" s="3">
        <v>115.869</v>
      </c>
      <c r="V350" s="3">
        <v>53.414999999999999</v>
      </c>
      <c r="W350" s="3">
        <v>44.674999999999997</v>
      </c>
      <c r="X350" s="3">
        <v>31.565000000000001</v>
      </c>
    </row>
    <row r="351" spans="1:24" x14ac:dyDescent="0.3">
      <c r="A351" s="3">
        <v>350</v>
      </c>
      <c r="B351" s="51">
        <v>43340.727383101854</v>
      </c>
      <c r="C351" s="3">
        <v>424.66042499999998</v>
      </c>
      <c r="D351" s="3">
        <v>414.52623499999999</v>
      </c>
      <c r="E351" s="3">
        <v>736.71227099999999</v>
      </c>
      <c r="F351" s="3">
        <v>224.833</v>
      </c>
      <c r="G351" s="3">
        <v>309.37799999999999</v>
      </c>
      <c r="H351" s="3">
        <v>171.52799999999999</v>
      </c>
      <c r="I351" s="3">
        <v>43.802</v>
      </c>
      <c r="J351" s="3">
        <v>35.514000000000003</v>
      </c>
      <c r="K351" s="3">
        <v>23.204999999999998</v>
      </c>
      <c r="L351" s="3">
        <v>41.375</v>
      </c>
      <c r="M351" s="3">
        <v>41.518999999999998</v>
      </c>
      <c r="N351" s="3">
        <v>46.408999999999999</v>
      </c>
      <c r="O351" s="3">
        <v>6.0720000000000001</v>
      </c>
      <c r="P351" s="3">
        <v>53.405000000000001</v>
      </c>
      <c r="Q351" s="3">
        <v>59.07</v>
      </c>
      <c r="R351" s="3">
        <v>103.58799999999999</v>
      </c>
      <c r="S351" s="3">
        <v>92.847999999999999</v>
      </c>
      <c r="T351" s="3">
        <v>105.964</v>
      </c>
      <c r="U351" s="3">
        <v>113.322</v>
      </c>
      <c r="V351" s="3">
        <v>55.061999999999998</v>
      </c>
      <c r="W351" s="3">
        <v>46.570999999999998</v>
      </c>
      <c r="X351" s="3">
        <v>33.319000000000003</v>
      </c>
    </row>
    <row r="352" spans="1:24" x14ac:dyDescent="0.3">
      <c r="A352" s="3">
        <v>351</v>
      </c>
      <c r="B352" s="51">
        <v>43340.727451967592</v>
      </c>
      <c r="C352" s="3">
        <v>424.40989000000002</v>
      </c>
      <c r="D352" s="3">
        <v>414.172798</v>
      </c>
      <c r="E352" s="3">
        <v>736.52114700000004</v>
      </c>
      <c r="F352" s="3">
        <v>215.63399999999999</v>
      </c>
      <c r="G352" s="3">
        <v>300.64499999999998</v>
      </c>
      <c r="H352" s="3">
        <v>163.72</v>
      </c>
      <c r="I352" s="3">
        <v>42.703000000000003</v>
      </c>
      <c r="J352" s="3">
        <v>34.99</v>
      </c>
      <c r="K352" s="3">
        <v>21.689</v>
      </c>
      <c r="L352" s="3">
        <v>42.65</v>
      </c>
      <c r="M352" s="3">
        <v>41.408999999999999</v>
      </c>
      <c r="N352" s="3">
        <v>47.521999999999998</v>
      </c>
      <c r="O352" s="3">
        <v>8.8510000000000009</v>
      </c>
      <c r="P352" s="3">
        <v>52.512999999999998</v>
      </c>
      <c r="Q352" s="3">
        <v>63.576999999999998</v>
      </c>
      <c r="R352" s="3">
        <v>104.854</v>
      </c>
      <c r="S352" s="3">
        <v>91.745000000000005</v>
      </c>
      <c r="T352" s="3">
        <v>104.64</v>
      </c>
      <c r="U352" s="3">
        <v>113.59</v>
      </c>
      <c r="V352" s="3">
        <v>55.523000000000003</v>
      </c>
      <c r="W352" s="3">
        <v>46.497</v>
      </c>
      <c r="X352" s="3">
        <v>34.662999999999997</v>
      </c>
    </row>
    <row r="353" spans="1:24" x14ac:dyDescent="0.3">
      <c r="A353" s="3">
        <v>352</v>
      </c>
      <c r="B353" s="51">
        <v>43340.727521064815</v>
      </c>
      <c r="C353" s="3">
        <v>424.12656700000002</v>
      </c>
      <c r="D353" s="3">
        <v>413.823578</v>
      </c>
      <c r="E353" s="3">
        <v>736.46809900000005</v>
      </c>
      <c r="F353" s="3">
        <v>207.691</v>
      </c>
      <c r="G353" s="3">
        <v>292.37700000000001</v>
      </c>
      <c r="H353" s="3">
        <v>158.911</v>
      </c>
      <c r="I353" s="3">
        <v>41.643000000000001</v>
      </c>
      <c r="J353" s="3">
        <v>34.372</v>
      </c>
      <c r="K353" s="3">
        <v>21.45</v>
      </c>
      <c r="L353" s="3">
        <v>42.954999999999998</v>
      </c>
      <c r="M353" s="3">
        <v>40.204000000000001</v>
      </c>
      <c r="N353" s="3">
        <v>45.597999999999999</v>
      </c>
      <c r="O353" s="3">
        <v>8.8879999999999999</v>
      </c>
      <c r="P353" s="3">
        <v>51.265999999999998</v>
      </c>
      <c r="Q353" s="3">
        <v>62.637999999999998</v>
      </c>
      <c r="R353" s="3">
        <v>105.819</v>
      </c>
      <c r="S353" s="3">
        <v>90.820999999999998</v>
      </c>
      <c r="T353" s="3">
        <v>105.551</v>
      </c>
      <c r="U353" s="3">
        <v>112.61799999999999</v>
      </c>
      <c r="V353" s="3">
        <v>55.415999999999997</v>
      </c>
      <c r="W353" s="3">
        <v>46.91</v>
      </c>
      <c r="X353" s="3">
        <v>34.280999999999999</v>
      </c>
    </row>
    <row r="354" spans="1:24" x14ac:dyDescent="0.3">
      <c r="A354" s="3">
        <v>353</v>
      </c>
      <c r="B354" s="51">
        <v>43340.727589930553</v>
      </c>
      <c r="C354" s="3">
        <v>423.88696199999998</v>
      </c>
      <c r="D354" s="3">
        <v>413.43647600000003</v>
      </c>
      <c r="E354" s="3">
        <v>736.29633799999999</v>
      </c>
      <c r="F354" s="3">
        <v>200.85599999999999</v>
      </c>
      <c r="G354" s="3">
        <v>285.63600000000002</v>
      </c>
      <c r="H354" s="3">
        <v>153.80099999999999</v>
      </c>
      <c r="I354" s="3">
        <v>40.841999999999999</v>
      </c>
      <c r="J354" s="3">
        <v>33.942999999999998</v>
      </c>
      <c r="K354" s="3">
        <v>21.402999999999999</v>
      </c>
      <c r="L354" s="3">
        <v>52.430999999999997</v>
      </c>
      <c r="M354" s="3">
        <v>41.003</v>
      </c>
      <c r="N354" s="3">
        <v>44.707000000000001</v>
      </c>
      <c r="O354" s="3">
        <v>10.792</v>
      </c>
      <c r="P354" s="3">
        <v>49.545000000000002</v>
      </c>
      <c r="Q354" s="3">
        <v>58.524000000000001</v>
      </c>
      <c r="R354" s="3">
        <v>104.38</v>
      </c>
      <c r="S354" s="3">
        <v>90.563000000000002</v>
      </c>
      <c r="T354" s="3">
        <v>106.988</v>
      </c>
      <c r="U354" s="3">
        <v>108.435</v>
      </c>
      <c r="V354" s="3">
        <v>55.62</v>
      </c>
      <c r="W354" s="3">
        <v>47.295999999999999</v>
      </c>
      <c r="X354" s="3">
        <v>35.646000000000001</v>
      </c>
    </row>
    <row r="355" spans="1:24" x14ac:dyDescent="0.3">
      <c r="A355" s="3">
        <v>354</v>
      </c>
      <c r="B355" s="51">
        <v>43340.727659027776</v>
      </c>
      <c r="C355" s="3">
        <v>423.33798200000001</v>
      </c>
      <c r="D355" s="3">
        <v>413.08388500000001</v>
      </c>
      <c r="E355" s="3">
        <v>736.30139299999996</v>
      </c>
      <c r="F355" s="3">
        <v>194.62700000000001</v>
      </c>
      <c r="G355" s="3">
        <v>278.63299999999998</v>
      </c>
      <c r="H355" s="3">
        <v>150.92099999999999</v>
      </c>
      <c r="I355" s="3">
        <v>40.069000000000003</v>
      </c>
      <c r="J355" s="3">
        <v>33.506</v>
      </c>
      <c r="K355" s="3">
        <v>21.236999999999998</v>
      </c>
      <c r="L355" s="3">
        <v>43.034999999999997</v>
      </c>
      <c r="M355" s="3">
        <v>42.082000000000001</v>
      </c>
      <c r="N355" s="3">
        <v>45.822000000000003</v>
      </c>
      <c r="O355" s="3">
        <v>10.478999999999999</v>
      </c>
      <c r="P355" s="3">
        <v>47.853000000000002</v>
      </c>
      <c r="Q355" s="3">
        <v>55.281999999999996</v>
      </c>
      <c r="R355" s="3">
        <v>104.34399999999999</v>
      </c>
      <c r="S355" s="3">
        <v>87.17</v>
      </c>
      <c r="T355" s="3">
        <v>104.71899999999999</v>
      </c>
      <c r="U355" s="3">
        <v>108.31</v>
      </c>
      <c r="V355" s="3">
        <v>53.107999999999997</v>
      </c>
      <c r="W355" s="3">
        <v>47.08</v>
      </c>
      <c r="X355" s="3">
        <v>36.311</v>
      </c>
    </row>
    <row r="356" spans="1:24" x14ac:dyDescent="0.3">
      <c r="A356" s="3">
        <v>355</v>
      </c>
      <c r="B356" s="51">
        <v>43340.727725925928</v>
      </c>
      <c r="C356" s="3">
        <v>424.29891600000002</v>
      </c>
      <c r="D356" s="3">
        <v>413.12932499999999</v>
      </c>
      <c r="E356" s="3">
        <v>736.73080000000004</v>
      </c>
      <c r="F356" s="3">
        <v>188.64699999999999</v>
      </c>
      <c r="G356" s="3">
        <v>272.72199999999998</v>
      </c>
      <c r="H356" s="3">
        <v>147.09299999999999</v>
      </c>
      <c r="I356" s="3">
        <v>39.305999999999997</v>
      </c>
      <c r="J356" s="3">
        <v>32.988999999999997</v>
      </c>
      <c r="K356" s="3">
        <v>20.861000000000001</v>
      </c>
      <c r="L356" s="3">
        <v>24.184999999999999</v>
      </c>
      <c r="M356" s="3">
        <v>36.069000000000003</v>
      </c>
      <c r="N356" s="3">
        <v>43.405000000000001</v>
      </c>
      <c r="O356" s="3">
        <v>11.978999999999999</v>
      </c>
      <c r="P356" s="3">
        <v>46.658999999999999</v>
      </c>
      <c r="Q356" s="3">
        <v>52.459000000000003</v>
      </c>
      <c r="R356" s="3">
        <v>101.889</v>
      </c>
      <c r="S356" s="3">
        <v>84.271000000000001</v>
      </c>
      <c r="T356" s="3">
        <v>99.745999999999995</v>
      </c>
      <c r="U356" s="3">
        <v>109.142</v>
      </c>
      <c r="V356" s="3">
        <v>54.061999999999998</v>
      </c>
      <c r="W356" s="3">
        <v>49.091999999999999</v>
      </c>
      <c r="X356" s="3">
        <v>36.985999999999997</v>
      </c>
    </row>
    <row r="357" spans="1:24" x14ac:dyDescent="0.3">
      <c r="A357" s="3">
        <v>356</v>
      </c>
      <c r="B357" s="51">
        <v>43340.727788425924</v>
      </c>
      <c r="C357" s="3">
        <v>425.59949899999998</v>
      </c>
      <c r="D357" s="3">
        <v>414.076865</v>
      </c>
      <c r="E357" s="3">
        <v>738.39369899999997</v>
      </c>
      <c r="F357" s="3">
        <v>183.226</v>
      </c>
      <c r="G357" s="3">
        <v>265.483</v>
      </c>
      <c r="H357" s="3">
        <v>143.262</v>
      </c>
      <c r="I357" s="3">
        <v>38.747999999999998</v>
      </c>
      <c r="J357" s="3">
        <v>32.552999999999997</v>
      </c>
      <c r="K357" s="3">
        <v>20.99</v>
      </c>
      <c r="L357" s="3">
        <v>30.097000000000001</v>
      </c>
      <c r="M357" s="3">
        <v>30.024000000000001</v>
      </c>
      <c r="N357" s="3">
        <v>42.47</v>
      </c>
      <c r="O357" s="3">
        <v>12.327999999999999</v>
      </c>
      <c r="P357" s="3">
        <v>45.526000000000003</v>
      </c>
      <c r="Q357" s="3">
        <v>51.996000000000002</v>
      </c>
      <c r="R357" s="3">
        <v>102.407</v>
      </c>
      <c r="S357" s="3">
        <v>82.164000000000001</v>
      </c>
      <c r="T357" s="3">
        <v>84.165000000000006</v>
      </c>
      <c r="U357" s="3">
        <v>97.304000000000002</v>
      </c>
      <c r="V357" s="3">
        <v>59.762999999999998</v>
      </c>
      <c r="W357" s="3">
        <v>56.645000000000003</v>
      </c>
      <c r="X357" s="3">
        <v>37.274000000000001</v>
      </c>
    </row>
    <row r="358" spans="1:24" x14ac:dyDescent="0.3">
      <c r="A358" s="3">
        <v>357</v>
      </c>
      <c r="B358" s="51">
        <v>43340.727857638885</v>
      </c>
      <c r="C358" s="3">
        <v>427.26750500000003</v>
      </c>
      <c r="D358" s="3">
        <v>414.43956100000003</v>
      </c>
      <c r="E358" s="3">
        <v>739.469739</v>
      </c>
      <c r="F358" s="3">
        <v>175.804</v>
      </c>
      <c r="G358" s="3">
        <v>257.22899999999998</v>
      </c>
      <c r="H358" s="3">
        <v>138.90899999999999</v>
      </c>
      <c r="I358" s="3">
        <v>38.162999999999997</v>
      </c>
      <c r="J358" s="3">
        <v>32.069000000000003</v>
      </c>
      <c r="K358" s="3">
        <v>20.850999999999999</v>
      </c>
      <c r="L358" s="3">
        <v>25.702999999999999</v>
      </c>
      <c r="M358" s="3">
        <v>28.431999999999999</v>
      </c>
      <c r="N358" s="3">
        <v>41.183</v>
      </c>
      <c r="O358" s="3">
        <v>12.244</v>
      </c>
      <c r="P358" s="3">
        <v>45.3</v>
      </c>
      <c r="Q358" s="3">
        <v>50.667999999999999</v>
      </c>
      <c r="R358" s="3">
        <v>101.57599999999999</v>
      </c>
      <c r="S358" s="3">
        <v>80.152000000000001</v>
      </c>
      <c r="T358" s="3">
        <v>91.290999999999997</v>
      </c>
      <c r="U358" s="3">
        <v>94.754000000000005</v>
      </c>
      <c r="V358" s="3">
        <v>58.88</v>
      </c>
      <c r="W358" s="3">
        <v>60.359000000000002</v>
      </c>
      <c r="X358" s="3">
        <v>37.101999999999997</v>
      </c>
    </row>
    <row r="359" spans="1:24" x14ac:dyDescent="0.3">
      <c r="A359" s="3">
        <v>358</v>
      </c>
      <c r="B359" s="51">
        <v>43340.727926504631</v>
      </c>
      <c r="C359" s="3">
        <v>428.03844400000003</v>
      </c>
      <c r="D359" s="3">
        <v>415.641234</v>
      </c>
      <c r="E359" s="3">
        <v>741.15115600000001</v>
      </c>
      <c r="F359" s="3">
        <v>168.386</v>
      </c>
      <c r="G359" s="3">
        <v>246.98</v>
      </c>
      <c r="H359" s="3">
        <v>130.268</v>
      </c>
      <c r="I359" s="3">
        <v>37.713000000000001</v>
      </c>
      <c r="J359" s="3">
        <v>31.777999999999999</v>
      </c>
      <c r="K359" s="3">
        <v>20.189</v>
      </c>
      <c r="L359" s="3">
        <v>28.468</v>
      </c>
      <c r="M359" s="3">
        <v>29.25</v>
      </c>
      <c r="N359" s="3">
        <v>39.871000000000002</v>
      </c>
      <c r="O359" s="3">
        <v>13.348000000000001</v>
      </c>
      <c r="P359" s="3">
        <v>44.527000000000001</v>
      </c>
      <c r="Q359" s="3">
        <v>49.902000000000001</v>
      </c>
      <c r="R359" s="3">
        <v>99.039000000000001</v>
      </c>
      <c r="S359" s="3">
        <v>79.531999999999996</v>
      </c>
      <c r="T359" s="3">
        <v>92.73</v>
      </c>
      <c r="U359" s="3">
        <v>97.596000000000004</v>
      </c>
      <c r="V359" s="3">
        <v>55.851999999999997</v>
      </c>
      <c r="W359" s="3">
        <v>56.35</v>
      </c>
      <c r="X359" s="3">
        <v>38.216999999999999</v>
      </c>
    </row>
    <row r="360" spans="1:24" x14ac:dyDescent="0.3">
      <c r="A360" s="3">
        <v>359</v>
      </c>
      <c r="B360" s="51">
        <v>43340.727984375</v>
      </c>
      <c r="C360" s="3">
        <v>429.31213100000002</v>
      </c>
      <c r="D360" s="3">
        <v>416.31275199999999</v>
      </c>
      <c r="E360" s="3">
        <v>741.89714800000002</v>
      </c>
      <c r="F360" s="3">
        <v>159.964</v>
      </c>
      <c r="G360" s="3">
        <v>239.006</v>
      </c>
      <c r="H360" s="3">
        <v>121.73</v>
      </c>
      <c r="I360" s="3">
        <v>37.21</v>
      </c>
      <c r="J360" s="3">
        <v>31.451000000000001</v>
      </c>
      <c r="K360" s="3">
        <v>19.600000000000001</v>
      </c>
      <c r="L360" s="3">
        <v>44.509</v>
      </c>
      <c r="M360" s="3">
        <v>43.79</v>
      </c>
      <c r="N360" s="3">
        <v>43.988</v>
      </c>
      <c r="O360" s="3">
        <v>11.214</v>
      </c>
      <c r="P360" s="3">
        <v>44.509</v>
      </c>
      <c r="Q360" s="3">
        <v>49.243000000000002</v>
      </c>
      <c r="R360" s="3">
        <v>95.82</v>
      </c>
      <c r="S360" s="3">
        <v>82.188999999999993</v>
      </c>
      <c r="T360" s="3">
        <v>92.320999999999998</v>
      </c>
      <c r="U360" s="3">
        <v>82.436999999999998</v>
      </c>
      <c r="V360" s="3">
        <v>42.442</v>
      </c>
      <c r="W360" s="3">
        <v>53.125999999999998</v>
      </c>
      <c r="X360" s="3">
        <v>38.99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2:D13"/>
  <sheetViews>
    <sheetView workbookViewId="0"/>
  </sheetViews>
  <sheetFormatPr baseColWidth="10" defaultRowHeight="14.4" x14ac:dyDescent="0.3"/>
  <cols>
    <col min="2" max="3" width="11.5546875" style="1"/>
  </cols>
  <sheetData>
    <row r="2" spans="2:4" x14ac:dyDescent="0.3">
      <c r="B2" s="40" t="s">
        <v>15</v>
      </c>
    </row>
    <row r="3" spans="2:4" x14ac:dyDescent="0.3">
      <c r="B3" s="4" t="s">
        <v>14</v>
      </c>
      <c r="C3" s="4" t="s">
        <v>10</v>
      </c>
      <c r="D3" s="2" t="s">
        <v>13</v>
      </c>
    </row>
    <row r="4" spans="2:4" x14ac:dyDescent="0.3">
      <c r="B4" s="48">
        <v>30</v>
      </c>
      <c r="C4" s="1" t="s">
        <v>7</v>
      </c>
      <c r="D4" t="s">
        <v>46</v>
      </c>
    </row>
    <row r="5" spans="2:4" x14ac:dyDescent="0.3">
      <c r="B5" s="48">
        <v>35</v>
      </c>
      <c r="C5" s="1" t="s">
        <v>47</v>
      </c>
      <c r="D5" t="s">
        <v>48</v>
      </c>
    </row>
    <row r="6" spans="2:4" x14ac:dyDescent="0.3">
      <c r="B6" s="48">
        <v>10</v>
      </c>
      <c r="C6" s="1" t="s">
        <v>47</v>
      </c>
      <c r="D6" t="s">
        <v>49</v>
      </c>
    </row>
    <row r="7" spans="2:4" x14ac:dyDescent="0.3">
      <c r="B7" s="48">
        <v>4200</v>
      </c>
      <c r="C7" s="1" t="s">
        <v>50</v>
      </c>
      <c r="D7" t="s">
        <v>51</v>
      </c>
    </row>
    <row r="8" spans="2:4" x14ac:dyDescent="0.3">
      <c r="B8" s="48">
        <v>0.8</v>
      </c>
      <c r="C8" s="1" t="s">
        <v>11</v>
      </c>
      <c r="D8" t="s">
        <v>52</v>
      </c>
    </row>
    <row r="9" spans="2:4" x14ac:dyDescent="0.3">
      <c r="B9" s="48">
        <v>10</v>
      </c>
      <c r="C9" s="1" t="s">
        <v>7</v>
      </c>
      <c r="D9" t="s">
        <v>53</v>
      </c>
    </row>
    <row r="10" spans="2:4" x14ac:dyDescent="0.3">
      <c r="B10" s="48">
        <v>1306.1579999999999</v>
      </c>
      <c r="C10" s="1" t="s">
        <v>39</v>
      </c>
      <c r="D10" t="s">
        <v>54</v>
      </c>
    </row>
    <row r="11" spans="2:4" x14ac:dyDescent="0.3">
      <c r="B11" s="48">
        <v>60</v>
      </c>
      <c r="C11" s="1" t="s">
        <v>7</v>
      </c>
      <c r="D11" t="s">
        <v>55</v>
      </c>
    </row>
    <row r="13" spans="2:4" x14ac:dyDescent="0.3">
      <c r="B13" s="48">
        <v>318</v>
      </c>
      <c r="C13" s="1" t="s">
        <v>56</v>
      </c>
      <c r="D13" t="s">
        <v>57</v>
      </c>
    </row>
  </sheetData>
  <conditionalFormatting sqref="B4:B23">
    <cfRule type="notContainsBlanks" dxfId="0" priority="1">
      <formula>LEN(TRIM(B4))&gt;0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5</vt:i4>
      </vt:variant>
      <vt:variant>
        <vt:lpstr>Graphiques</vt:lpstr>
      </vt:variant>
      <vt:variant>
        <vt:i4>5</vt:i4>
      </vt:variant>
      <vt:variant>
        <vt:lpstr>Plages nommées</vt:lpstr>
      </vt:variant>
      <vt:variant>
        <vt:i4>8</vt:i4>
      </vt:variant>
    </vt:vector>
  </HeadingPairs>
  <TitlesOfParts>
    <vt:vector size="18" baseType="lpstr">
      <vt:lpstr>Test</vt:lpstr>
      <vt:lpstr>Meas</vt:lpstr>
      <vt:lpstr>Rate</vt:lpstr>
      <vt:lpstr>Data</vt:lpstr>
      <vt:lpstr>Annex</vt:lpstr>
      <vt:lpstr>3.1</vt:lpstr>
      <vt:lpstr>3.2</vt:lpstr>
      <vt:lpstr>3.3</vt:lpstr>
      <vt:lpstr>3.4</vt:lpstr>
      <vt:lpstr>3.5</vt:lpstr>
      <vt:lpstr>dern1</vt:lpstr>
      <vt:lpstr>dern2</vt:lpstr>
      <vt:lpstr>FirstX</vt:lpstr>
      <vt:lpstr>FirstY</vt:lpstr>
      <vt:lpstr>LastX</vt:lpstr>
      <vt:lpstr>LastY</vt:lpstr>
      <vt:lpstr>prem1</vt:lpstr>
      <vt:lpstr>prem2</vt:lpstr>
    </vt:vector>
  </TitlesOfParts>
  <Manager>Fabien Dumont</Manager>
  <Company>Fire Testing lab - University of Liege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LabADAPT (Lab Automatic Data Acquisition and Processing Tool)</dc:title>
  <dc:creator>Fabien</dc:creator>
  <dc:description>Version 1.0.17/10/28</dc:description>
  <cp:lastModifiedBy>Fabien</cp:lastModifiedBy>
  <dcterms:created xsi:type="dcterms:W3CDTF">2017-05-19T12:40:05Z</dcterms:created>
  <dcterms:modified xsi:type="dcterms:W3CDTF">2019-05-03T07:21:09Z</dcterms:modified>
</cp:coreProperties>
</file>